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C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<sst xmlns="http://schemas.openxmlformats.org/spreadsheetml/2006/main" count="472" uniqueCount="181">
  <si>
    <t>L.p.</t>
  </si>
  <si>
    <t>Opis przedmiotu zamówienia</t>
  </si>
  <si>
    <t>Dawka</t>
  </si>
  <si>
    <t>Jednostka miary</t>
  </si>
  <si>
    <t>Ilość</t>
  </si>
  <si>
    <t>Cena jednostkowa brutto</t>
  </si>
  <si>
    <t>Wartość netto</t>
  </si>
  <si>
    <t>Wartość brutto</t>
  </si>
  <si>
    <t>Nazwa producenta</t>
  </si>
  <si>
    <t>-</t>
  </si>
  <si>
    <t>RAZEM</t>
  </si>
  <si>
    <t>………………………………………..</t>
  </si>
  <si>
    <t>podpis</t>
  </si>
  <si>
    <t>Pakiet 1</t>
  </si>
  <si>
    <t>Pakiet 2</t>
  </si>
  <si>
    <t>Pakiet 3</t>
  </si>
  <si>
    <t xml:space="preserve">PAKIET </t>
  </si>
  <si>
    <t>Wartość Netto</t>
  </si>
  <si>
    <t xml:space="preserve">Wartość Brutto </t>
  </si>
  <si>
    <t>pakiet 1</t>
  </si>
  <si>
    <t>pakiet 2</t>
  </si>
  <si>
    <t>pakiet 3</t>
  </si>
  <si>
    <t xml:space="preserve">Suma </t>
  </si>
  <si>
    <t>J.m.</t>
  </si>
  <si>
    <t>szt.</t>
  </si>
  <si>
    <t>47 500 j.m./5 ml</t>
  </si>
  <si>
    <t>2 850 j.m./0,3 ml</t>
  </si>
  <si>
    <t>3 800 j.m./0,4 ml</t>
  </si>
  <si>
    <t>5 700 j.m./0,6 ml</t>
  </si>
  <si>
    <t>2,5 mg/0,5 ml</t>
  </si>
  <si>
    <t>7,5 mg/0,6 ml</t>
  </si>
  <si>
    <t>op. 10 fiol.</t>
  </si>
  <si>
    <t>op. 10     amp.- strz</t>
  </si>
  <si>
    <t>4 mg/0,1 ml</t>
  </si>
  <si>
    <t xml:space="preserve">40 mg </t>
  </si>
  <si>
    <t>op. 12 amp.-strz.</t>
  </si>
  <si>
    <t>fiol.</t>
  </si>
  <si>
    <t xml:space="preserve">Midazolam - 5 mg/ml lub 7,5 mg/ml roztwór do inj. lub inf. </t>
  </si>
  <si>
    <t>15 mg</t>
  </si>
  <si>
    <t>op. 5 amp.</t>
  </si>
  <si>
    <t>5 mg</t>
  </si>
  <si>
    <t xml:space="preserve">Midazolam - 5 mg/ml , 5 mg/2ml roztwór do inj. lub inf. </t>
  </si>
  <si>
    <t>op. 50 amp</t>
  </si>
  <si>
    <t>op. 50 amp.</t>
  </si>
  <si>
    <t>op. 20 tabl.</t>
  </si>
  <si>
    <t>op. 5 fiol.</t>
  </si>
  <si>
    <t>op. 10 amp.</t>
  </si>
  <si>
    <t>100 µg/ 2ml</t>
  </si>
  <si>
    <t>500 µg/ 10ml</t>
  </si>
  <si>
    <t>100 mg/ 2ml</t>
  </si>
  <si>
    <t xml:space="preserve"> 50 µg/ 1ml</t>
  </si>
  <si>
    <t>10 mg/ 1ml</t>
  </si>
  <si>
    <t>20 mg/ 1ml</t>
  </si>
  <si>
    <t>30 mg/ 1ml</t>
  </si>
  <si>
    <t>Fentanyl - system transdermalny</t>
  </si>
  <si>
    <t>op. 5 plastrów</t>
  </si>
  <si>
    <t>10 mg</t>
  </si>
  <si>
    <t>20 mg</t>
  </si>
  <si>
    <t>30 mg</t>
  </si>
  <si>
    <t>Morphine sulfate - tabl. o przedł. uwalnianiu</t>
  </si>
  <si>
    <t>op. 60 tabl.</t>
  </si>
  <si>
    <t>200 mg/20 ml</t>
  </si>
  <si>
    <t>2 mg/ 2 ml</t>
  </si>
  <si>
    <t>500 mg/10 ml</t>
  </si>
  <si>
    <t xml:space="preserve">Gliclazide - tabl. o zmodyfikowanym uwalnianiu </t>
  </si>
  <si>
    <t>60 mg</t>
  </si>
  <si>
    <t xml:space="preserve">Perindopril </t>
  </si>
  <si>
    <t>op. 90 tabl.</t>
  </si>
  <si>
    <t>Trimetazidine - tabl. o zmodyfikowanym uwalnianiu</t>
  </si>
  <si>
    <t xml:space="preserve">35 mg </t>
  </si>
  <si>
    <t>Indapamid - tabl. powl. o przedł. uwalnianiu</t>
  </si>
  <si>
    <t>1,5 mg</t>
  </si>
  <si>
    <t>op. 30 tabl.</t>
  </si>
  <si>
    <t>Dieta do podaży doustnej, beztłuszczowa, oparta na białku serwatkowym 1,5 - 2,5 kcal/ml hiperkaloryczna: 300 kcal, różne smaki</t>
  </si>
  <si>
    <t>Dieta do podaży doustnej, kompletna pod względem odżywczym 1,5 - 2,5 kcal/ml hiperkaloryczna, bezresztkowa ; 300 kcal; różne smaki</t>
  </si>
  <si>
    <t>25 µg/h 
(4,125 mg FNT )</t>
  </si>
  <si>
    <t>50 µg/h
(8,25 mg FNT)</t>
  </si>
  <si>
    <t>………………………………………………</t>
  </si>
  <si>
    <t>125 g</t>
  </si>
  <si>
    <t>op. 4 saszetki</t>
  </si>
  <si>
    <t>225 g</t>
  </si>
  <si>
    <t>200 ml</t>
  </si>
  <si>
    <t>125 ml</t>
  </si>
  <si>
    <t>Dieta do podaży doustnej, kompletna podwzględem odżywczym, normokaloryczna 1 kcal/ml, dla pacjentów z cukrzycą ; różne smaki</t>
  </si>
  <si>
    <t>Normokaloryczna, wysokobiałkowa bogatoresztkowa dieta do padaży przez zgłębnik, zawierająca tłuszcze MCT 1,0 kcal/ml, o zwiększonej zawartości argininy, karotenoidów i cynku, dedykowana do leczenia ran,</t>
  </si>
  <si>
    <t>Normokaloryczna dieta peptydowa w proszku</t>
  </si>
  <si>
    <t>Dieta cząstkowa w proszku będąca źródłem białka i wapnia</t>
  </si>
  <si>
    <t xml:space="preserve">Zestaw pierwiastków śladowych do żywienia pozajelitowego dla dorosłych </t>
  </si>
  <si>
    <t>20 mg/ 10 ml</t>
  </si>
  <si>
    <t>op. 20 amp.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</si>
  <si>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</si>
  <si>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</si>
  <si>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</si>
  <si>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</si>
  <si>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</si>
  <si>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</si>
  <si>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</si>
  <si>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</si>
  <si>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</si>
  <si>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Dieta hiperkaloryczna 1,44 kcal/ml, wysokobiałkowa, zawierająca nukleotydy, kwasy tłuszczowe omega-3 i argininę oraz MCT- kompletna pod względem odżywczym, osmolarność 680 mOsm/l.</t>
  </si>
  <si>
    <t>237 ml</t>
  </si>
  <si>
    <t>100 ml</t>
  </si>
  <si>
    <t xml:space="preserve">Dieta węglowodanowa, niegazowana, izoosmotyczna, o wartości energetycznej 0,5 kcal/ml , preparat do przedoperacyjnego postępowania dietetycznego u pacjentów poddawanych planowanym zabiegom chirurgicznym, </t>
  </si>
  <si>
    <t>op. 10 amp. 20 ml PE</t>
  </si>
  <si>
    <t>op. 10 amp. 10 ml</t>
  </si>
  <si>
    <t>op. 20 amp. 10 ml</t>
  </si>
  <si>
    <t>50 ml</t>
  </si>
  <si>
    <t>op. 5 amp</t>
  </si>
  <si>
    <t>1500 mg/ 10 ml</t>
  </si>
  <si>
    <t>3000 mg/ 20 ml</t>
  </si>
  <si>
    <t xml:space="preserve">worek </t>
  </si>
  <si>
    <t>986 ml</t>
  </si>
  <si>
    <t>1477 ml</t>
  </si>
  <si>
    <t>1970 ml</t>
  </si>
  <si>
    <t>2463 ml</t>
  </si>
  <si>
    <t>1206 ml</t>
  </si>
  <si>
    <t>1904 ml</t>
  </si>
  <si>
    <t>1448 ml</t>
  </si>
  <si>
    <t>Trzykomorowy worek do żywienia pozajelitowego do podawania drogą żył centralnych, zawierający aminokwasy, glukozę i emulsję tłuszczową zawierającą: 15% oleju rybnego, 25% oliwy z oliwek, 30% oleju MCT, 30% oleju LCT, zawartość azotu 8g, energia całkowita 1100kcal,</t>
  </si>
  <si>
    <t xml:space="preserve">Trzykomorowy worek do żywienia pozajelitowego do podawania drogą żył centralnych, zawierający aminokwasy, glukozę i emulsję tłuszczową zawierającą: 15% oleju rybnego, 25% oliwy z oliwek, 30% oleju MCT, 30% oleju LCT, zawartość azotu 12g, energia całkowita 1600kcal, </t>
  </si>
  <si>
    <t>Trzykomorowy worek do żywienia pozajelitowego do podawania drogą żył centralnych, zawierający aminokwasy, glukozę i emulsję tłuszczową zawierającą: 15% oleju rybnego, 25% oliwy z oliwek, 30% oleju MCT, 30% oleju LCT, zawartość azotu 16g, energia całkowita 2200kcal,</t>
  </si>
  <si>
    <t>Trzykomorowy worek do żywienia pozajelitowego do podawania drogą żył centralnych, zawierający aminokwasy, glukozę i emulsję tłuszczową zawierającą: 15% oleju rybnego, 25% oliwy z oliwek, 30% oleju MCT, 30% oleju LCT, zawartość azotu 20g, energia całkowita 2700kcal,</t>
  </si>
  <si>
    <t xml:space="preserve">Trzykomorowy worek do żywienia pozajelitowego do podawania drogą żył obwodowych, zawierający aminokwasy, glukozę i emulsję tłuszczową zawierającą: 15% oleju rybnego, 25% oliwy z oliwek, 30% oleju MCT, 30% oleju LCT, zawartość azotu 6,2g, energia całkowita 800kcal, </t>
  </si>
  <si>
    <t xml:space="preserve">Trzykomorowy worek do żywienia pozajelitowego do podawania drogą żył obwodowych, zawierający aminokwasy, glukozę i emulsję tłuszczową zawierającą: 15% oleju rybnego, 25% oliwy z oliwek, 30% oleju MCT, 30% oleju LCT, zawartość azotu 7,4g, energia całkowita 1000kcal, </t>
  </si>
  <si>
    <t>Trzykomorowy worek do żywienia pozajelitowego do podawania drogą żył obwodowych, zawierający aminokwasy, glukozę i emulsję tłuszczową zawierającą: 15% oleju rybnego, 25% oliwy z oliwek, 30% oleju MCT, 30% oleju LCT, zawartość azotu 7,4g, energia całkowita 1000kcal,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</si>
  <si>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</si>
  <si>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</si>
  <si>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</si>
  <si>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</si>
  <si>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</si>
  <si>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</si>
  <si>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</si>
  <si>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</si>
  <si>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</si>
  <si>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</si>
  <si>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13</t>
  </si>
  <si>
    <t>Zestaw witamin rozpuszczalnych w tłuszczach dla dorosłych do żywienia pozajelitowego - koncentrat do sporz. emulsji do inf.</t>
  </si>
  <si>
    <t>Emulsja tłuszczowa z oleju rybiego - emulsja do inf.</t>
  </si>
  <si>
    <t>Zestaw witamin rozuszczalnych w wodzie do żywienia pozajelitowego - proszek do sporz. r-ru. do inf.</t>
  </si>
  <si>
    <t>Koncentrat dipeptydowy do sporządzania r-ru. do inf., dostarczający glutaminę</t>
  </si>
  <si>
    <t>Roztwór fsforanów organicznych do żywienia pozajelitowego - 216 mg glicerofosforanu sodu/ml - koncentrat do sporz. r-ru. do inf.</t>
  </si>
  <si>
    <t>Kalium chloratum 150 mg/ml - koncentrat do sporz. r-ru. do inf.</t>
  </si>
  <si>
    <t>Nadoparin calcium - roztwór do inj.  w zestawie do podawania</t>
  </si>
  <si>
    <t xml:space="preserve">Nadoparin calcium - roztwór do inj.  </t>
  </si>
  <si>
    <t xml:space="preserve">Fondaparinux sodium - roztwór do inj. </t>
  </si>
  <si>
    <t xml:space="preserve">Glatiramer acetate - 40 mg/ml roztwór do inj. </t>
  </si>
  <si>
    <t xml:space="preserve">Aflibercept - 40 mg/ml roztwór do inj. </t>
  </si>
  <si>
    <t>Pethidine -  50 mg/ml roztwór do inj.</t>
  </si>
  <si>
    <t>Morphine sulfate - 10 mg/ml roztwór do inj.</t>
  </si>
  <si>
    <t>Morphine sulfate - 20 mg/ml roztwór do inj.</t>
  </si>
  <si>
    <t>Morphine sulfate - 1 mg/ml roztwór do inj. zewnątrzoponowo i podpajęczynówkowo</t>
  </si>
  <si>
    <t>Pentazocine -  30 mg/ml roztwór do inj.</t>
  </si>
  <si>
    <t xml:space="preserve">Sufentanil -   5 µg/ml roztwór do inj. </t>
  </si>
  <si>
    <t>Fentanyl - roztwór do inj. 50 µg/ml</t>
  </si>
  <si>
    <t>Ketamine - 10 mg/ml roztwór do inj.</t>
  </si>
  <si>
    <t>Ketamine - 50 mg/ml roztwór do inj.</t>
  </si>
  <si>
    <t>Propofol (MCT/LCT) - 10 mg/ml - emulsja do inj. lub inf.</t>
  </si>
  <si>
    <t xml:space="preserve">Etomidate - 2mg/1ml roztwór do inj. </t>
  </si>
  <si>
    <t>1000 ml</t>
  </si>
  <si>
    <t>worek</t>
  </si>
  <si>
    <t>Ranibizumab - 10 mg/ml roztwór do wstrzykiwań</t>
  </si>
  <si>
    <t>2,3 mg</t>
  </si>
  <si>
    <t>Methadone - 1 mg/ml  syrop</t>
  </si>
  <si>
    <t>100 mg/100 ml</t>
  </si>
  <si>
    <t>but.</t>
  </si>
  <si>
    <t>1000 mg/1000 ml</t>
  </si>
  <si>
    <t>Podatek VAT
 (%)</t>
  </si>
  <si>
    <t xml:space="preserve">Cena jednostkowa netto   </t>
  </si>
  <si>
    <t>pakiet 14</t>
  </si>
  <si>
    <t>Cena jednostkowa netto</t>
  </si>
  <si>
    <t>Pakiet 14</t>
  </si>
  <si>
    <t>1. Nazwa handlowa
2. EAN</t>
  </si>
  <si>
    <t>Pakiet 12 A</t>
  </si>
  <si>
    <t xml:space="preserve"> Cena jednostkowa netto    </t>
  </si>
  <si>
    <t>Pakiet 6 A</t>
  </si>
  <si>
    <t>Pakiet 9 A</t>
  </si>
  <si>
    <t>Pakiet 6 B</t>
  </si>
  <si>
    <t>pakiet 6 A</t>
  </si>
  <si>
    <t>pakiet 6 B</t>
  </si>
  <si>
    <t>pakiet 9 A</t>
  </si>
  <si>
    <t>pakiet 12 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</si>
</sst>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%"/>
    <numFmt numFmtId="170" formatCode="0.000%"/>
    <numFmt numFmtId="171" formatCode="[$-415]d\ mmmm\ yyyy"/>
  </numFmts>
  <fonts count="46">
    <font>
      <sz val="10"/>
      <name val="Arial"/>
      <family val="2"/>
    </font>
    <font>
      <sz val="7.5"/>
      <name val="Calibri "/>
      <family val="0"/>
    </font>
    <font>
      <b/>
      <sz val="7.5"/>
      <name val="Calibri "/>
      <family val="0"/>
    </font>
    <font>
      <sz val="7.5"/>
      <name val="Arial"/>
      <family val="2"/>
    </font>
    <font>
      <b/>
      <sz val="7.5"/>
      <name val="Calibri"/>
      <family val="2"/>
    </font>
    <font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.5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68" fontId="1" fillId="33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3" fillId="35" borderId="11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8" fontId="1" fillId="36" borderId="0" xfId="0" applyNumberFormat="1" applyFont="1" applyFill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8" fontId="2" fillId="34" borderId="11" xfId="0" applyNumberFormat="1" applyFont="1" applyFill="1" applyBorder="1" applyAlignment="1">
      <alignment horizontal="center" vertical="center" wrapText="1"/>
    </xf>
    <xf numFmtId="168" fontId="1" fillId="33" borderId="15" xfId="0" applyNumberFormat="1" applyFont="1" applyFill="1" applyBorder="1" applyAlignment="1">
      <alignment horizontal="center" vertical="center" wrapText="1"/>
    </xf>
    <xf numFmtId="9" fontId="1" fillId="33" borderId="15" xfId="0" applyNumberFormat="1" applyFont="1" applyFill="1" applyBorder="1" applyAlignment="1">
      <alignment horizontal="center" vertical="center" wrapText="1"/>
    </xf>
    <xf numFmtId="9" fontId="1" fillId="33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168" fontId="2" fillId="36" borderId="0" xfId="0" applyNumberFormat="1" applyFont="1" applyFill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horizontal="center" vertical="center" wrapText="1"/>
    </xf>
    <xf numFmtId="168" fontId="2" fillId="37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1" fillId="37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7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44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44" fontId="1" fillId="33" borderId="15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44" fontId="1" fillId="33" borderId="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44" fontId="1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1" fillId="0" borderId="19" xfId="0" applyFont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4" fontId="1" fillId="0" borderId="0" xfId="0" applyNumberFormat="1" applyFont="1" applyAlignment="1">
      <alignment horizontal="center" vertical="center"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7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>
      <alignment horizontal="left" vertical="center" wrapText="1"/>
    </xf>
    <xf numFmtId="168" fontId="4" fillId="37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right" vertical="center" wrapText="1"/>
    </xf>
    <xf numFmtId="168" fontId="1" fillId="33" borderId="0" xfId="0" applyNumberFormat="1" applyFont="1" applyFill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 wrapText="1"/>
    </xf>
    <xf numFmtId="168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8" fontId="5" fillId="0" borderId="13" xfId="0" applyNumberFormat="1" applyFont="1" applyBorder="1" applyAlignment="1">
      <alignment horizontal="right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right" vertical="center" wrapText="1"/>
    </xf>
    <xf numFmtId="168" fontId="3" fillId="35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right" vertical="center" wrapText="1"/>
    </xf>
    <xf numFmtId="168" fontId="5" fillId="36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vertical="center" wrapText="1"/>
    </xf>
    <xf numFmtId="44" fontId="5" fillId="36" borderId="15" xfId="0" applyNumberFormat="1" applyFont="1" applyFill="1" applyBorder="1" applyAlignment="1">
      <alignment horizontal="right" vertical="center" wrapText="1"/>
    </xf>
    <xf numFmtId="168" fontId="5" fillId="36" borderId="15" xfId="0" applyNumberFormat="1" applyFont="1" applyFill="1" applyBorder="1" applyAlignment="1">
      <alignment horizontal="center" vertical="center" wrapText="1"/>
    </xf>
    <xf numFmtId="9" fontId="5" fillId="36" borderId="15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vertical="center"/>
    </xf>
    <xf numFmtId="0" fontId="4" fillId="36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vertical="center"/>
    </xf>
    <xf numFmtId="168" fontId="5" fillId="0" borderId="20" xfId="0" applyNumberFormat="1" applyFont="1" applyBorder="1" applyAlignment="1">
      <alignment horizontal="right" vertical="center"/>
    </xf>
    <xf numFmtId="168" fontId="5" fillId="0" borderId="2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68" fontId="2" fillId="0" borderId="20" xfId="0" applyNumberFormat="1" applyFont="1" applyBorder="1" applyAlignment="1">
      <alignment horizontal="right" vertical="center"/>
    </xf>
    <xf numFmtId="168" fontId="2" fillId="0" borderId="21" xfId="0" applyNumberFormat="1" applyFont="1" applyBorder="1" applyAlignment="1">
      <alignment horizontal="righ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8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7" borderId="18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8" borderId="18" xfId="0" applyFont="1" applyFill="1" applyBorder="1" applyAlignment="1">
      <alignment horizontal="left" vertical="center" wrapText="1"/>
    </xf>
    <xf numFmtId="0" fontId="1" fillId="38" borderId="12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kulistyka\nowy%20opatrunki%20ob&#322;o&#380;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(2)"/>
      <sheetName val="C (3)"/>
      <sheetName val="Rękawiczki 48 m-cy"/>
      <sheetName val=" "/>
    </sheetNames>
    <sheetDataSet>
      <sheetData sheetId="3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tabSelected="1" zoomScale="130" zoomScaleNormal="130" zoomScalePageLayoutView="0" workbookViewId="0" topLeftCell="A1">
      <selection activeCell="D172" sqref="D172"/>
    </sheetView>
  </sheetViews>
  <sheetFormatPr defaultColWidth="11.57421875" defaultRowHeight="12.75"/>
  <cols>
    <col min="1" max="1" width="2.7109375" style="91" customWidth="1"/>
    <col min="2" max="2" width="41.140625" style="92" customWidth="1"/>
    <col min="3" max="3" width="12.8515625" style="26" customWidth="1"/>
    <col min="4" max="4" width="8.00390625" style="93" customWidth="1"/>
    <col min="5" max="5" width="4.28125" style="26" customWidth="1"/>
    <col min="6" max="6" width="9.8515625" style="17" customWidth="1"/>
    <col min="7" max="7" width="10.421875" style="23" customWidth="1"/>
    <col min="8" max="8" width="7.00390625" style="28" customWidth="1"/>
    <col min="9" max="9" width="8.8515625" style="17" customWidth="1"/>
    <col min="10" max="10" width="9.8515625" style="17" customWidth="1"/>
    <col min="11" max="11" width="9.421875" style="17" customWidth="1"/>
    <col min="12" max="29" width="9.00390625" style="17" customWidth="1"/>
    <col min="30" max="16384" width="11.57421875" style="17" customWidth="1"/>
  </cols>
  <sheetData>
    <row r="1" spans="1:12" ht="10.5">
      <c r="A1" s="31"/>
      <c r="B1" s="32" t="s">
        <v>13</v>
      </c>
      <c r="C1" s="33"/>
      <c r="D1" s="34"/>
      <c r="E1" s="34"/>
      <c r="F1" s="35"/>
      <c r="G1" s="1"/>
      <c r="H1" s="2"/>
      <c r="I1" s="3"/>
      <c r="J1" s="3"/>
      <c r="K1" s="36"/>
      <c r="L1" s="36"/>
    </row>
    <row r="2" spans="1:12" ht="29.25">
      <c r="A2" s="37" t="s">
        <v>0</v>
      </c>
      <c r="B2" s="38" t="s">
        <v>1</v>
      </c>
      <c r="C2" s="5" t="s">
        <v>2</v>
      </c>
      <c r="D2" s="5" t="s">
        <v>23</v>
      </c>
      <c r="E2" s="39" t="s">
        <v>4</v>
      </c>
      <c r="F2" s="40" t="s">
        <v>167</v>
      </c>
      <c r="G2" s="4" t="s">
        <v>5</v>
      </c>
      <c r="H2" s="5" t="s">
        <v>166</v>
      </c>
      <c r="I2" s="4" t="s">
        <v>6</v>
      </c>
      <c r="J2" s="4" t="s">
        <v>7</v>
      </c>
      <c r="K2" s="41" t="s">
        <v>171</v>
      </c>
      <c r="L2" s="5" t="s">
        <v>8</v>
      </c>
    </row>
    <row r="3" spans="1:12" ht="21">
      <c r="A3" s="42">
        <v>1</v>
      </c>
      <c r="B3" s="43" t="s">
        <v>142</v>
      </c>
      <c r="C3" s="44" t="s">
        <v>25</v>
      </c>
      <c r="D3" s="45" t="s">
        <v>31</v>
      </c>
      <c r="E3" s="45">
        <v>180</v>
      </c>
      <c r="F3" s="46"/>
      <c r="G3" s="6">
        <f aca="true" t="shared" si="0" ref="G3:G8">ROUND(F3*(1+H3),2)</f>
        <v>0</v>
      </c>
      <c r="H3" s="7">
        <v>0.08</v>
      </c>
      <c r="I3" s="6">
        <f aca="true" t="shared" si="1" ref="I3:I8">ROUND(F3*E3,2)</f>
        <v>0</v>
      </c>
      <c r="J3" s="6">
        <f aca="true" t="shared" si="2" ref="J3:J8">ROUND(I3*(1+H3),2)</f>
        <v>0</v>
      </c>
      <c r="K3" s="47"/>
      <c r="L3" s="47"/>
    </row>
    <row r="4" spans="1:12" ht="21">
      <c r="A4" s="42">
        <v>2</v>
      </c>
      <c r="B4" s="159" t="s">
        <v>143</v>
      </c>
      <c r="C4" s="48" t="s">
        <v>26</v>
      </c>
      <c r="D4" s="49" t="s">
        <v>32</v>
      </c>
      <c r="E4" s="45">
        <v>2</v>
      </c>
      <c r="F4" s="46"/>
      <c r="G4" s="6">
        <f t="shared" si="0"/>
        <v>0</v>
      </c>
      <c r="H4" s="8">
        <v>0.08</v>
      </c>
      <c r="I4" s="6">
        <f t="shared" si="1"/>
        <v>0</v>
      </c>
      <c r="J4" s="6">
        <f t="shared" si="2"/>
        <v>0</v>
      </c>
      <c r="K4" s="47"/>
      <c r="L4" s="47"/>
    </row>
    <row r="5" spans="1:12" ht="21">
      <c r="A5" s="42">
        <v>3</v>
      </c>
      <c r="B5" s="169"/>
      <c r="C5" s="48" t="s">
        <v>27</v>
      </c>
      <c r="D5" s="49" t="s">
        <v>32</v>
      </c>
      <c r="E5" s="45">
        <v>2</v>
      </c>
      <c r="F5" s="46"/>
      <c r="G5" s="6">
        <f t="shared" si="0"/>
        <v>0</v>
      </c>
      <c r="H5" s="8">
        <v>0.08</v>
      </c>
      <c r="I5" s="6">
        <f t="shared" si="1"/>
        <v>0</v>
      </c>
      <c r="J5" s="6">
        <f t="shared" si="2"/>
        <v>0</v>
      </c>
      <c r="K5" s="47"/>
      <c r="L5" s="47"/>
    </row>
    <row r="6" spans="1:12" ht="21">
      <c r="A6" s="42">
        <v>4</v>
      </c>
      <c r="B6" s="160"/>
      <c r="C6" s="48" t="s">
        <v>28</v>
      </c>
      <c r="D6" s="49" t="s">
        <v>32</v>
      </c>
      <c r="E6" s="45">
        <v>4</v>
      </c>
      <c r="F6" s="46"/>
      <c r="G6" s="6">
        <f t="shared" si="0"/>
        <v>0</v>
      </c>
      <c r="H6" s="8">
        <v>0.08</v>
      </c>
      <c r="I6" s="6">
        <f t="shared" si="1"/>
        <v>0</v>
      </c>
      <c r="J6" s="6">
        <f t="shared" si="2"/>
        <v>0</v>
      </c>
      <c r="K6" s="47"/>
      <c r="L6" s="47"/>
    </row>
    <row r="7" spans="1:12" ht="21">
      <c r="A7" s="42">
        <v>5</v>
      </c>
      <c r="B7" s="170" t="s">
        <v>144</v>
      </c>
      <c r="C7" s="50" t="s">
        <v>29</v>
      </c>
      <c r="D7" s="49" t="s">
        <v>32</v>
      </c>
      <c r="E7" s="45">
        <v>32</v>
      </c>
      <c r="F7" s="46"/>
      <c r="G7" s="6">
        <f t="shared" si="0"/>
        <v>0</v>
      </c>
      <c r="H7" s="8">
        <v>0.08</v>
      </c>
      <c r="I7" s="6">
        <f t="shared" si="1"/>
        <v>0</v>
      </c>
      <c r="J7" s="6">
        <f t="shared" si="2"/>
        <v>0</v>
      </c>
      <c r="K7" s="47"/>
      <c r="L7" s="47"/>
    </row>
    <row r="8" spans="1:12" ht="21">
      <c r="A8" s="42">
        <v>6</v>
      </c>
      <c r="B8" s="171"/>
      <c r="C8" s="50" t="s">
        <v>30</v>
      </c>
      <c r="D8" s="49" t="s">
        <v>32</v>
      </c>
      <c r="E8" s="45">
        <v>4</v>
      </c>
      <c r="F8" s="46"/>
      <c r="G8" s="6">
        <f t="shared" si="0"/>
        <v>0</v>
      </c>
      <c r="H8" s="8">
        <v>0.08</v>
      </c>
      <c r="I8" s="6">
        <f t="shared" si="1"/>
        <v>0</v>
      </c>
      <c r="J8" s="6">
        <f t="shared" si="2"/>
        <v>0</v>
      </c>
      <c r="K8" s="47"/>
      <c r="L8" s="47"/>
    </row>
    <row r="9" spans="1:10" ht="10.5">
      <c r="A9" s="51"/>
      <c r="B9" s="52"/>
      <c r="C9" s="53"/>
      <c r="D9" s="54"/>
      <c r="E9" s="54"/>
      <c r="F9" s="55"/>
      <c r="G9" s="9"/>
      <c r="H9" s="10" t="s">
        <v>10</v>
      </c>
      <c r="I9" s="11">
        <f>SUM(I3:I8)</f>
        <v>0</v>
      </c>
      <c r="J9" s="11">
        <f>SUM(J3:J8)</f>
        <v>0</v>
      </c>
    </row>
    <row r="10" spans="1:12" ht="10.5">
      <c r="A10" s="51"/>
      <c r="B10" s="52"/>
      <c r="C10" s="53"/>
      <c r="D10" s="54"/>
      <c r="E10" s="54"/>
      <c r="F10" s="55"/>
      <c r="G10" s="9"/>
      <c r="H10" s="2"/>
      <c r="I10" s="148" t="s">
        <v>77</v>
      </c>
      <c r="J10" s="148"/>
      <c r="K10" s="56"/>
      <c r="L10" s="56"/>
    </row>
    <row r="11" spans="1:10" ht="10.5">
      <c r="A11" s="51"/>
      <c r="B11" s="52"/>
      <c r="C11" s="53"/>
      <c r="D11" s="54"/>
      <c r="E11" s="54"/>
      <c r="F11" s="55"/>
      <c r="G11" s="9"/>
      <c r="H11" s="2"/>
      <c r="I11" s="149" t="s">
        <v>12</v>
      </c>
      <c r="J11" s="149"/>
    </row>
    <row r="12" spans="1:10" ht="10.5">
      <c r="A12" s="51"/>
      <c r="B12" s="57" t="s">
        <v>14</v>
      </c>
      <c r="C12" s="53"/>
      <c r="D12" s="54"/>
      <c r="E12" s="54"/>
      <c r="F12" s="55"/>
      <c r="G12" s="9"/>
      <c r="H12" s="2"/>
      <c r="I12" s="14"/>
      <c r="J12" s="14"/>
    </row>
    <row r="13" spans="1:12" ht="29.25">
      <c r="A13" s="37" t="s">
        <v>0</v>
      </c>
      <c r="B13" s="38" t="s">
        <v>1</v>
      </c>
      <c r="C13" s="5" t="s">
        <v>2</v>
      </c>
      <c r="D13" s="5" t="s">
        <v>23</v>
      </c>
      <c r="E13" s="39" t="s">
        <v>4</v>
      </c>
      <c r="F13" s="40" t="s">
        <v>167</v>
      </c>
      <c r="G13" s="4" t="s">
        <v>5</v>
      </c>
      <c r="H13" s="5" t="s">
        <v>166</v>
      </c>
      <c r="I13" s="4" t="s">
        <v>6</v>
      </c>
      <c r="J13" s="4" t="s">
        <v>7</v>
      </c>
      <c r="K13" s="41" t="s">
        <v>171</v>
      </c>
      <c r="L13" s="5" t="s">
        <v>8</v>
      </c>
    </row>
    <row r="14" spans="1:12" ht="21">
      <c r="A14" s="42">
        <v>1</v>
      </c>
      <c r="B14" s="43" t="s">
        <v>145</v>
      </c>
      <c r="C14" s="44" t="s">
        <v>34</v>
      </c>
      <c r="D14" s="45" t="s">
        <v>35</v>
      </c>
      <c r="E14" s="45">
        <v>110</v>
      </c>
      <c r="F14" s="46"/>
      <c r="G14" s="6">
        <f>ROUND(F14*(1+H14),2)</f>
        <v>0</v>
      </c>
      <c r="H14" s="8">
        <v>0.08</v>
      </c>
      <c r="I14" s="6">
        <f>ROUND(F14*E14,2)</f>
        <v>0</v>
      </c>
      <c r="J14" s="6">
        <f>ROUND(I14*(1+H14),2)</f>
        <v>0</v>
      </c>
      <c r="K14" s="47"/>
      <c r="L14" s="47"/>
    </row>
    <row r="15" spans="1:10" ht="10.5">
      <c r="A15" s="51"/>
      <c r="B15" s="52"/>
      <c r="C15" s="53"/>
      <c r="D15" s="54"/>
      <c r="E15" s="54"/>
      <c r="F15" s="55"/>
      <c r="G15" s="9"/>
      <c r="H15" s="10" t="s">
        <v>10</v>
      </c>
      <c r="I15" s="11">
        <f>SUM(I14)</f>
        <v>0</v>
      </c>
      <c r="J15" s="11">
        <f>SUM(J14)</f>
        <v>0</v>
      </c>
    </row>
    <row r="16" spans="1:12" ht="10.5">
      <c r="A16" s="51"/>
      <c r="B16" s="52"/>
      <c r="C16" s="53"/>
      <c r="D16" s="54"/>
      <c r="E16" s="54"/>
      <c r="F16" s="55"/>
      <c r="G16" s="9"/>
      <c r="H16" s="2"/>
      <c r="I16" s="148" t="s">
        <v>77</v>
      </c>
      <c r="J16" s="148"/>
      <c r="K16" s="56"/>
      <c r="L16" s="56"/>
    </row>
    <row r="17" spans="1:10" ht="10.5">
      <c r="A17" s="51"/>
      <c r="B17" s="52"/>
      <c r="C17" s="53"/>
      <c r="D17" s="54"/>
      <c r="E17" s="54"/>
      <c r="F17" s="55"/>
      <c r="G17" s="9"/>
      <c r="H17" s="2"/>
      <c r="I17" s="161" t="s">
        <v>12</v>
      </c>
      <c r="J17" s="161"/>
    </row>
    <row r="18" spans="1:10" ht="10.5">
      <c r="A18" s="51"/>
      <c r="B18" s="57" t="s">
        <v>15</v>
      </c>
      <c r="C18" s="53"/>
      <c r="D18" s="54"/>
      <c r="E18" s="54"/>
      <c r="F18" s="55"/>
      <c r="G18" s="9"/>
      <c r="H18" s="2"/>
      <c r="I18" s="14"/>
      <c r="J18" s="14"/>
    </row>
    <row r="19" spans="1:12" ht="29.25">
      <c r="A19" s="37" t="s">
        <v>0</v>
      </c>
      <c r="B19" s="38" t="s">
        <v>1</v>
      </c>
      <c r="C19" s="5" t="s">
        <v>2</v>
      </c>
      <c r="D19" s="5" t="s">
        <v>23</v>
      </c>
      <c r="E19" s="39" t="s">
        <v>4</v>
      </c>
      <c r="F19" s="40" t="s">
        <v>167</v>
      </c>
      <c r="G19" s="4" t="s">
        <v>5</v>
      </c>
      <c r="H19" s="5" t="s">
        <v>166</v>
      </c>
      <c r="I19" s="4" t="s">
        <v>6</v>
      </c>
      <c r="J19" s="4" t="s">
        <v>7</v>
      </c>
      <c r="K19" s="41" t="s">
        <v>171</v>
      </c>
      <c r="L19" s="5" t="s">
        <v>8</v>
      </c>
    </row>
    <row r="20" spans="1:12" ht="10.5">
      <c r="A20" s="42">
        <v>1</v>
      </c>
      <c r="B20" s="43" t="s">
        <v>146</v>
      </c>
      <c r="C20" s="44" t="s">
        <v>33</v>
      </c>
      <c r="D20" s="45" t="s">
        <v>36</v>
      </c>
      <c r="E20" s="45">
        <v>300</v>
      </c>
      <c r="F20" s="46"/>
      <c r="G20" s="6">
        <f>ROUND(F20*(1+H20),2)</f>
        <v>0</v>
      </c>
      <c r="H20" s="8">
        <v>0.08</v>
      </c>
      <c r="I20" s="6">
        <f>ROUND(F20*E20,2)</f>
        <v>0</v>
      </c>
      <c r="J20" s="6">
        <f>ROUND(I20*(1+H20),2)</f>
        <v>0</v>
      </c>
      <c r="K20" s="47"/>
      <c r="L20" s="47"/>
    </row>
    <row r="21" spans="1:10" ht="10.5">
      <c r="A21" s="51"/>
      <c r="B21" s="52"/>
      <c r="C21" s="53"/>
      <c r="D21" s="54"/>
      <c r="E21" s="54"/>
      <c r="F21" s="55"/>
      <c r="G21" s="9"/>
      <c r="H21" s="10" t="s">
        <v>10</v>
      </c>
      <c r="I21" s="11">
        <f>SUM(I20)</f>
        <v>0</v>
      </c>
      <c r="J21" s="11">
        <f>SUM(J20)</f>
        <v>0</v>
      </c>
    </row>
    <row r="22" spans="1:12" ht="10.5">
      <c r="A22" s="51"/>
      <c r="B22" s="52"/>
      <c r="C22" s="53"/>
      <c r="D22" s="54"/>
      <c r="E22" s="54"/>
      <c r="F22" s="55"/>
      <c r="G22" s="9"/>
      <c r="H22" s="2"/>
      <c r="I22" s="148" t="s">
        <v>77</v>
      </c>
      <c r="J22" s="148"/>
      <c r="K22" s="56"/>
      <c r="L22" s="56"/>
    </row>
    <row r="23" spans="1:10" ht="10.5">
      <c r="A23" s="51"/>
      <c r="B23" s="52"/>
      <c r="C23" s="53"/>
      <c r="D23" s="54"/>
      <c r="E23" s="54"/>
      <c r="F23" s="55"/>
      <c r="G23" s="9"/>
      <c r="H23" s="2"/>
      <c r="I23" s="161" t="s">
        <v>12</v>
      </c>
      <c r="J23" s="161"/>
    </row>
    <row r="24" spans="1:10" ht="10.5">
      <c r="A24" s="51"/>
      <c r="B24" s="57" t="s">
        <v>125</v>
      </c>
      <c r="C24" s="53"/>
      <c r="D24" s="54"/>
      <c r="E24" s="54"/>
      <c r="F24" s="55"/>
      <c r="G24" s="9"/>
      <c r="H24" s="2"/>
      <c r="I24" s="14"/>
      <c r="J24" s="14"/>
    </row>
    <row r="25" spans="1:12" ht="29.25">
      <c r="A25" s="37" t="s">
        <v>0</v>
      </c>
      <c r="B25" s="38" t="s">
        <v>1</v>
      </c>
      <c r="C25" s="5" t="s">
        <v>2</v>
      </c>
      <c r="D25" s="5" t="s">
        <v>23</v>
      </c>
      <c r="E25" s="39" t="s">
        <v>4</v>
      </c>
      <c r="F25" s="40" t="s">
        <v>167</v>
      </c>
      <c r="G25" s="4" t="s">
        <v>5</v>
      </c>
      <c r="H25" s="5" t="s">
        <v>166</v>
      </c>
      <c r="I25" s="4" t="s">
        <v>6</v>
      </c>
      <c r="J25" s="4" t="s">
        <v>7</v>
      </c>
      <c r="K25" s="41" t="s">
        <v>171</v>
      </c>
      <c r="L25" s="5" t="s">
        <v>8</v>
      </c>
    </row>
    <row r="26" spans="1:12" ht="21">
      <c r="A26" s="42">
        <v>1</v>
      </c>
      <c r="B26" s="43" t="s">
        <v>37</v>
      </c>
      <c r="C26" s="44" t="s">
        <v>38</v>
      </c>
      <c r="D26" s="45" t="s">
        <v>39</v>
      </c>
      <c r="E26" s="45">
        <v>450</v>
      </c>
      <c r="F26" s="46"/>
      <c r="G26" s="6">
        <f aca="true" t="shared" si="3" ref="G26:G42">ROUND(F26*(1+H26),2)</f>
        <v>0</v>
      </c>
      <c r="H26" s="8">
        <v>0.08</v>
      </c>
      <c r="I26" s="6">
        <f>ROUND(F26*E26,2)</f>
        <v>0</v>
      </c>
      <c r="J26" s="6">
        <f>ROUND(I26*(1+H26),2)</f>
        <v>0</v>
      </c>
      <c r="K26" s="47"/>
      <c r="L26" s="47"/>
    </row>
    <row r="27" spans="1:12" ht="21">
      <c r="A27" s="42">
        <v>2</v>
      </c>
      <c r="B27" s="43" t="s">
        <v>41</v>
      </c>
      <c r="C27" s="44" t="s">
        <v>40</v>
      </c>
      <c r="D27" s="45" t="s">
        <v>39</v>
      </c>
      <c r="E27" s="45">
        <v>300</v>
      </c>
      <c r="F27" s="46"/>
      <c r="G27" s="6">
        <f t="shared" si="3"/>
        <v>0</v>
      </c>
      <c r="H27" s="8">
        <v>0.08</v>
      </c>
      <c r="I27" s="6">
        <f aca="true" t="shared" si="4" ref="I27:I42">ROUND(F27*E27,2)</f>
        <v>0</v>
      </c>
      <c r="J27" s="6">
        <f aca="true" t="shared" si="5" ref="J27:J42">ROUND(I27*(1+H27),2)</f>
        <v>0</v>
      </c>
      <c r="K27" s="47"/>
      <c r="L27" s="47"/>
    </row>
    <row r="28" spans="1:12" ht="21">
      <c r="A28" s="42">
        <v>3</v>
      </c>
      <c r="B28" s="58" t="s">
        <v>147</v>
      </c>
      <c r="C28" s="44" t="s">
        <v>49</v>
      </c>
      <c r="D28" s="45" t="s">
        <v>46</v>
      </c>
      <c r="E28" s="45">
        <v>40</v>
      </c>
      <c r="F28" s="46"/>
      <c r="G28" s="6">
        <f t="shared" si="3"/>
        <v>0</v>
      </c>
      <c r="H28" s="8">
        <v>0.08</v>
      </c>
      <c r="I28" s="6">
        <f t="shared" si="4"/>
        <v>0</v>
      </c>
      <c r="J28" s="6">
        <f t="shared" si="5"/>
        <v>0</v>
      </c>
      <c r="K28" s="47"/>
      <c r="L28" s="47"/>
    </row>
    <row r="29" spans="1:12" ht="21">
      <c r="A29" s="42">
        <v>4</v>
      </c>
      <c r="B29" s="59" t="s">
        <v>148</v>
      </c>
      <c r="C29" s="44" t="s">
        <v>51</v>
      </c>
      <c r="D29" s="45" t="s">
        <v>46</v>
      </c>
      <c r="E29" s="45">
        <v>150</v>
      </c>
      <c r="F29" s="46"/>
      <c r="G29" s="6">
        <f t="shared" si="3"/>
        <v>0</v>
      </c>
      <c r="H29" s="8">
        <v>0.08</v>
      </c>
      <c r="I29" s="6">
        <f t="shared" si="4"/>
        <v>0</v>
      </c>
      <c r="J29" s="6">
        <f t="shared" si="5"/>
        <v>0</v>
      </c>
      <c r="K29" s="47"/>
      <c r="L29" s="47"/>
    </row>
    <row r="30" spans="1:12" ht="21">
      <c r="A30" s="42">
        <v>5</v>
      </c>
      <c r="B30" s="59" t="s">
        <v>149</v>
      </c>
      <c r="C30" s="44" t="s">
        <v>52</v>
      </c>
      <c r="D30" s="45" t="s">
        <v>46</v>
      </c>
      <c r="E30" s="45">
        <v>230</v>
      </c>
      <c r="F30" s="46"/>
      <c r="G30" s="6">
        <f t="shared" si="3"/>
        <v>0</v>
      </c>
      <c r="H30" s="8">
        <v>0.08</v>
      </c>
      <c r="I30" s="6">
        <f t="shared" si="4"/>
        <v>0</v>
      </c>
      <c r="J30" s="6">
        <f t="shared" si="5"/>
        <v>0</v>
      </c>
      <c r="K30" s="47"/>
      <c r="L30" s="47"/>
    </row>
    <row r="31" spans="1:12" ht="15" customHeight="1">
      <c r="A31" s="42">
        <v>6</v>
      </c>
      <c r="B31" s="163" t="s">
        <v>59</v>
      </c>
      <c r="C31" s="44" t="s">
        <v>56</v>
      </c>
      <c r="D31" s="45" t="s">
        <v>44</v>
      </c>
      <c r="E31" s="45">
        <v>3</v>
      </c>
      <c r="F31" s="46"/>
      <c r="G31" s="6">
        <f t="shared" si="3"/>
        <v>0</v>
      </c>
      <c r="H31" s="8">
        <v>0.08</v>
      </c>
      <c r="I31" s="6">
        <f t="shared" si="4"/>
        <v>0</v>
      </c>
      <c r="J31" s="6">
        <f t="shared" si="5"/>
        <v>0</v>
      </c>
      <c r="K31" s="47"/>
      <c r="L31" s="47"/>
    </row>
    <row r="32" spans="1:12" ht="21">
      <c r="A32" s="42">
        <v>7</v>
      </c>
      <c r="B32" s="164"/>
      <c r="C32" s="44" t="s">
        <v>57</v>
      </c>
      <c r="D32" s="45" t="s">
        <v>60</v>
      </c>
      <c r="E32" s="45">
        <v>1</v>
      </c>
      <c r="F32" s="46"/>
      <c r="G32" s="6">
        <f t="shared" si="3"/>
        <v>0</v>
      </c>
      <c r="H32" s="8">
        <v>0.08</v>
      </c>
      <c r="I32" s="6">
        <f t="shared" si="4"/>
        <v>0</v>
      </c>
      <c r="J32" s="6">
        <f t="shared" si="5"/>
        <v>0</v>
      </c>
      <c r="K32" s="47"/>
      <c r="L32" s="47"/>
    </row>
    <row r="33" spans="1:12" ht="21">
      <c r="A33" s="42">
        <v>8</v>
      </c>
      <c r="B33" s="165"/>
      <c r="C33" s="44" t="s">
        <v>58</v>
      </c>
      <c r="D33" s="45" t="s">
        <v>44</v>
      </c>
      <c r="E33" s="45">
        <v>3</v>
      </c>
      <c r="F33" s="46"/>
      <c r="G33" s="6">
        <f t="shared" si="3"/>
        <v>0</v>
      </c>
      <c r="H33" s="8">
        <v>0.08</v>
      </c>
      <c r="I33" s="6">
        <f t="shared" si="4"/>
        <v>0</v>
      </c>
      <c r="J33" s="6">
        <f t="shared" si="5"/>
        <v>0</v>
      </c>
      <c r="K33" s="47"/>
      <c r="L33" s="47"/>
    </row>
    <row r="34" spans="1:12" ht="21">
      <c r="A34" s="42">
        <v>9</v>
      </c>
      <c r="B34" s="60" t="s">
        <v>150</v>
      </c>
      <c r="C34" s="44" t="s">
        <v>62</v>
      </c>
      <c r="D34" s="45" t="s">
        <v>46</v>
      </c>
      <c r="E34" s="45">
        <v>1</v>
      </c>
      <c r="F34" s="46"/>
      <c r="G34" s="6">
        <f t="shared" si="3"/>
        <v>0</v>
      </c>
      <c r="H34" s="8">
        <v>0.08</v>
      </c>
      <c r="I34" s="6">
        <f t="shared" si="4"/>
        <v>0</v>
      </c>
      <c r="J34" s="6">
        <f t="shared" si="5"/>
        <v>0</v>
      </c>
      <c r="K34" s="47"/>
      <c r="L34" s="47"/>
    </row>
    <row r="35" spans="1:12" ht="21">
      <c r="A35" s="42">
        <v>10</v>
      </c>
      <c r="B35" s="59" t="s">
        <v>151</v>
      </c>
      <c r="C35" s="44" t="s">
        <v>53</v>
      </c>
      <c r="D35" s="45" t="s">
        <v>46</v>
      </c>
      <c r="E35" s="45">
        <v>2</v>
      </c>
      <c r="F35" s="46"/>
      <c r="G35" s="6">
        <f t="shared" si="3"/>
        <v>0</v>
      </c>
      <c r="H35" s="8">
        <v>0.08</v>
      </c>
      <c r="I35" s="6">
        <f t="shared" si="4"/>
        <v>0</v>
      </c>
      <c r="J35" s="6">
        <f t="shared" si="5"/>
        <v>0</v>
      </c>
      <c r="K35" s="47"/>
      <c r="L35" s="47"/>
    </row>
    <row r="36" spans="1:12" ht="21">
      <c r="A36" s="42">
        <v>11</v>
      </c>
      <c r="B36" s="58" t="s">
        <v>152</v>
      </c>
      <c r="C36" s="44" t="s">
        <v>50</v>
      </c>
      <c r="D36" s="45" t="s">
        <v>39</v>
      </c>
      <c r="E36" s="45">
        <v>1</v>
      </c>
      <c r="F36" s="46"/>
      <c r="G36" s="6">
        <f t="shared" si="3"/>
        <v>0</v>
      </c>
      <c r="H36" s="8">
        <v>0.08</v>
      </c>
      <c r="I36" s="6">
        <f t="shared" si="4"/>
        <v>0</v>
      </c>
      <c r="J36" s="6">
        <f t="shared" si="5"/>
        <v>0</v>
      </c>
      <c r="K36" s="47"/>
      <c r="L36" s="47"/>
    </row>
    <row r="37" spans="1:12" ht="21">
      <c r="A37" s="42">
        <v>12</v>
      </c>
      <c r="B37" s="163" t="s">
        <v>54</v>
      </c>
      <c r="C37" s="44" t="s">
        <v>75</v>
      </c>
      <c r="D37" s="45" t="s">
        <v>55</v>
      </c>
      <c r="E37" s="45">
        <v>15</v>
      </c>
      <c r="F37" s="46"/>
      <c r="G37" s="6">
        <f t="shared" si="3"/>
        <v>0</v>
      </c>
      <c r="H37" s="8">
        <v>0.08</v>
      </c>
      <c r="I37" s="6">
        <f t="shared" si="4"/>
        <v>0</v>
      </c>
      <c r="J37" s="6">
        <f t="shared" si="5"/>
        <v>0</v>
      </c>
      <c r="K37" s="47"/>
      <c r="L37" s="47"/>
    </row>
    <row r="38" spans="1:12" ht="21">
      <c r="A38" s="42">
        <v>13</v>
      </c>
      <c r="B38" s="165"/>
      <c r="C38" s="44" t="s">
        <v>76</v>
      </c>
      <c r="D38" s="45" t="s">
        <v>55</v>
      </c>
      <c r="E38" s="45">
        <v>10</v>
      </c>
      <c r="F38" s="46"/>
      <c r="G38" s="6">
        <f t="shared" si="3"/>
        <v>0</v>
      </c>
      <c r="H38" s="8">
        <v>0.08</v>
      </c>
      <c r="I38" s="6">
        <f t="shared" si="4"/>
        <v>0</v>
      </c>
      <c r="J38" s="6">
        <f t="shared" si="5"/>
        <v>0</v>
      </c>
      <c r="K38" s="47"/>
      <c r="L38" s="47"/>
    </row>
    <row r="39" spans="1:12" ht="21">
      <c r="A39" s="42">
        <v>14</v>
      </c>
      <c r="B39" s="166" t="s">
        <v>153</v>
      </c>
      <c r="C39" s="44" t="s">
        <v>47</v>
      </c>
      <c r="D39" s="45" t="s">
        <v>43</v>
      </c>
      <c r="E39" s="45">
        <v>200</v>
      </c>
      <c r="F39" s="46"/>
      <c r="G39" s="6">
        <f t="shared" si="3"/>
        <v>0</v>
      </c>
      <c r="H39" s="8">
        <v>0.08</v>
      </c>
      <c r="I39" s="6">
        <f t="shared" si="4"/>
        <v>0</v>
      </c>
      <c r="J39" s="6">
        <f t="shared" si="5"/>
        <v>0</v>
      </c>
      <c r="K39" s="47"/>
      <c r="L39" s="47"/>
    </row>
    <row r="40" spans="1:12" ht="21">
      <c r="A40" s="42">
        <v>15</v>
      </c>
      <c r="B40" s="167"/>
      <c r="C40" s="44" t="s">
        <v>48</v>
      </c>
      <c r="D40" s="45" t="s">
        <v>42</v>
      </c>
      <c r="E40" s="45">
        <v>25</v>
      </c>
      <c r="F40" s="46"/>
      <c r="G40" s="6">
        <f t="shared" si="3"/>
        <v>0</v>
      </c>
      <c r="H40" s="8">
        <v>0.08</v>
      </c>
      <c r="I40" s="6">
        <f t="shared" si="4"/>
        <v>0</v>
      </c>
      <c r="J40" s="6">
        <f t="shared" si="5"/>
        <v>0</v>
      </c>
      <c r="K40" s="47"/>
      <c r="L40" s="47"/>
    </row>
    <row r="41" spans="1:12" ht="10.5">
      <c r="A41" s="42">
        <v>16</v>
      </c>
      <c r="B41" s="58" t="s">
        <v>154</v>
      </c>
      <c r="C41" s="44" t="s">
        <v>61</v>
      </c>
      <c r="D41" s="45" t="s">
        <v>45</v>
      </c>
      <c r="E41" s="45">
        <v>20</v>
      </c>
      <c r="F41" s="46"/>
      <c r="G41" s="6">
        <f t="shared" si="3"/>
        <v>0</v>
      </c>
      <c r="H41" s="8">
        <v>0.08</v>
      </c>
      <c r="I41" s="6">
        <f t="shared" si="4"/>
        <v>0</v>
      </c>
      <c r="J41" s="6">
        <f t="shared" si="5"/>
        <v>0</v>
      </c>
      <c r="K41" s="47"/>
      <c r="L41" s="47"/>
    </row>
    <row r="42" spans="1:12" ht="10.5">
      <c r="A42" s="42">
        <v>17</v>
      </c>
      <c r="B42" s="59" t="s">
        <v>155</v>
      </c>
      <c r="C42" s="44" t="s">
        <v>63</v>
      </c>
      <c r="D42" s="45" t="s">
        <v>45</v>
      </c>
      <c r="E42" s="45">
        <v>100</v>
      </c>
      <c r="F42" s="46"/>
      <c r="G42" s="6">
        <f t="shared" si="3"/>
        <v>0</v>
      </c>
      <c r="H42" s="8">
        <v>0.08</v>
      </c>
      <c r="I42" s="6">
        <f t="shared" si="4"/>
        <v>0</v>
      </c>
      <c r="J42" s="6">
        <f t="shared" si="5"/>
        <v>0</v>
      </c>
      <c r="K42" s="47"/>
      <c r="L42" s="47"/>
    </row>
    <row r="43" spans="1:10" ht="10.5">
      <c r="A43" s="51"/>
      <c r="B43" s="52"/>
      <c r="C43" s="53"/>
      <c r="D43" s="54"/>
      <c r="E43" s="54"/>
      <c r="F43" s="55"/>
      <c r="G43" s="9"/>
      <c r="H43" s="10" t="s">
        <v>10</v>
      </c>
      <c r="I43" s="11">
        <f>SUM(I26:I42)</f>
        <v>0</v>
      </c>
      <c r="J43" s="11">
        <f>SUM(J26:J42)</f>
        <v>0</v>
      </c>
    </row>
    <row r="44" spans="1:12" ht="10.5">
      <c r="A44" s="51"/>
      <c r="B44" s="52"/>
      <c r="C44" s="53"/>
      <c r="D44" s="54"/>
      <c r="E44" s="54"/>
      <c r="F44" s="55"/>
      <c r="G44" s="9"/>
      <c r="H44" s="2"/>
      <c r="I44" s="148" t="s">
        <v>77</v>
      </c>
      <c r="J44" s="148"/>
      <c r="K44" s="56"/>
      <c r="L44" s="56"/>
    </row>
    <row r="45" spans="1:10" ht="10.5">
      <c r="A45" s="51"/>
      <c r="B45" s="52"/>
      <c r="C45" s="53"/>
      <c r="D45" s="54"/>
      <c r="E45" s="54"/>
      <c r="F45" s="55"/>
      <c r="G45" s="9"/>
      <c r="H45" s="2"/>
      <c r="I45" s="161" t="s">
        <v>12</v>
      </c>
      <c r="J45" s="161"/>
    </row>
    <row r="46" spans="1:10" ht="10.5">
      <c r="A46" s="51"/>
      <c r="B46" s="57" t="s">
        <v>126</v>
      </c>
      <c r="C46" s="53"/>
      <c r="D46" s="54"/>
      <c r="E46" s="54"/>
      <c r="F46" s="55"/>
      <c r="G46" s="9"/>
      <c r="H46" s="2"/>
      <c r="I46" s="14"/>
      <c r="J46" s="14"/>
    </row>
    <row r="47" spans="1:12" ht="29.25">
      <c r="A47" s="37" t="s">
        <v>0</v>
      </c>
      <c r="B47" s="38" t="s">
        <v>1</v>
      </c>
      <c r="C47" s="5" t="s">
        <v>2</v>
      </c>
      <c r="D47" s="5" t="s">
        <v>23</v>
      </c>
      <c r="E47" s="39" t="s">
        <v>4</v>
      </c>
      <c r="F47" s="40" t="s">
        <v>167</v>
      </c>
      <c r="G47" s="4" t="s">
        <v>5</v>
      </c>
      <c r="H47" s="5" t="s">
        <v>166</v>
      </c>
      <c r="I47" s="4" t="s">
        <v>6</v>
      </c>
      <c r="J47" s="4" t="s">
        <v>7</v>
      </c>
      <c r="K47" s="41" t="s">
        <v>171</v>
      </c>
      <c r="L47" s="5" t="s">
        <v>8</v>
      </c>
    </row>
    <row r="48" spans="1:12" ht="10.5">
      <c r="A48" s="61">
        <v>1</v>
      </c>
      <c r="B48" s="58" t="s">
        <v>64</v>
      </c>
      <c r="C48" s="59" t="s">
        <v>65</v>
      </c>
      <c r="D48" s="61" t="s">
        <v>60</v>
      </c>
      <c r="E48" s="61">
        <v>24</v>
      </c>
      <c r="F48" s="62"/>
      <c r="G48" s="6">
        <f>ROUND(F48*(1+H48),2)</f>
        <v>0</v>
      </c>
      <c r="H48" s="8">
        <v>0.08</v>
      </c>
      <c r="I48" s="6">
        <f>ROUND(F48*E48,2)</f>
        <v>0</v>
      </c>
      <c r="J48" s="6">
        <f>ROUND(I48*(1+H48),2)</f>
        <v>0</v>
      </c>
      <c r="K48" s="47"/>
      <c r="L48" s="47"/>
    </row>
    <row r="49" spans="1:12" ht="10.5">
      <c r="A49" s="61">
        <v>2</v>
      </c>
      <c r="B49" s="59" t="s">
        <v>66</v>
      </c>
      <c r="C49" s="59" t="s">
        <v>40</v>
      </c>
      <c r="D49" s="61" t="s">
        <v>67</v>
      </c>
      <c r="E49" s="61">
        <v>36</v>
      </c>
      <c r="F49" s="62"/>
      <c r="G49" s="6">
        <f>ROUND(F49*(1+H49),2)</f>
        <v>0</v>
      </c>
      <c r="H49" s="15">
        <v>0.08</v>
      </c>
      <c r="I49" s="6">
        <f>ROUND(F49*E49,2)</f>
        <v>0</v>
      </c>
      <c r="J49" s="6">
        <f>ROUND(I49*(1+H49),2)</f>
        <v>0</v>
      </c>
      <c r="K49" s="47"/>
      <c r="L49" s="47"/>
    </row>
    <row r="50" spans="1:12" ht="10.5">
      <c r="A50" s="61">
        <v>3</v>
      </c>
      <c r="B50" s="58" t="s">
        <v>68</v>
      </c>
      <c r="C50" s="59" t="s">
        <v>69</v>
      </c>
      <c r="D50" s="61" t="s">
        <v>60</v>
      </c>
      <c r="E50" s="61">
        <v>7</v>
      </c>
      <c r="F50" s="62"/>
      <c r="G50" s="6">
        <f>ROUND(F50*(1+H50),2)</f>
        <v>0</v>
      </c>
      <c r="H50" s="15">
        <v>0.08</v>
      </c>
      <c r="I50" s="6">
        <f>ROUND(F50*E50,2)</f>
        <v>0</v>
      </c>
      <c r="J50" s="6">
        <f>ROUND(I50*(1+H50),2)</f>
        <v>0</v>
      </c>
      <c r="K50" s="47"/>
      <c r="L50" s="47"/>
    </row>
    <row r="51" spans="1:12" ht="10.5">
      <c r="A51" s="61">
        <v>4</v>
      </c>
      <c r="B51" s="59" t="s">
        <v>70</v>
      </c>
      <c r="C51" s="59" t="s">
        <v>71</v>
      </c>
      <c r="D51" s="61" t="s">
        <v>72</v>
      </c>
      <c r="E51" s="61">
        <v>64</v>
      </c>
      <c r="F51" s="62"/>
      <c r="G51" s="6">
        <f>ROUND(F51*(1+H51),2)</f>
        <v>0</v>
      </c>
      <c r="H51" s="15">
        <v>0.08</v>
      </c>
      <c r="I51" s="6">
        <f>ROUND(F51*E51,2)</f>
        <v>0</v>
      </c>
      <c r="J51" s="6">
        <f>ROUND(I51*(1+H51),2)</f>
        <v>0</v>
      </c>
      <c r="K51" s="47"/>
      <c r="L51" s="47"/>
    </row>
    <row r="52" spans="1:10" ht="10.5">
      <c r="A52" s="51"/>
      <c r="B52" s="52"/>
      <c r="C52" s="53"/>
      <c r="D52" s="54"/>
      <c r="E52" s="54"/>
      <c r="F52" s="55"/>
      <c r="G52" s="9"/>
      <c r="H52" s="10" t="s">
        <v>10</v>
      </c>
      <c r="I52" s="11">
        <f>SUM(I48:I51)</f>
        <v>0</v>
      </c>
      <c r="J52" s="11">
        <f>SUM(J48:J51)</f>
        <v>0</v>
      </c>
    </row>
    <row r="53" spans="1:14" ht="10.5">
      <c r="A53" s="51"/>
      <c r="B53" s="52"/>
      <c r="C53" s="53"/>
      <c r="D53" s="54"/>
      <c r="E53" s="54"/>
      <c r="F53" s="55"/>
      <c r="G53" s="9"/>
      <c r="H53" s="2"/>
      <c r="I53" s="148" t="s">
        <v>77</v>
      </c>
      <c r="J53" s="148"/>
      <c r="K53" s="56"/>
      <c r="L53" s="56"/>
      <c r="N53" s="63"/>
    </row>
    <row r="54" spans="1:10" ht="10.5">
      <c r="A54" s="51"/>
      <c r="B54" s="52"/>
      <c r="C54" s="53"/>
      <c r="D54" s="54"/>
      <c r="E54" s="54"/>
      <c r="F54" s="55"/>
      <c r="G54" s="9"/>
      <c r="H54" s="2"/>
      <c r="I54" s="161" t="s">
        <v>12</v>
      </c>
      <c r="J54" s="161"/>
    </row>
    <row r="55" spans="1:10" ht="10.5">
      <c r="A55" s="51"/>
      <c r="B55" s="57" t="s">
        <v>127</v>
      </c>
      <c r="C55" s="53"/>
      <c r="D55" s="54"/>
      <c r="E55" s="54"/>
      <c r="F55" s="55"/>
      <c r="G55" s="9"/>
      <c r="H55" s="2"/>
      <c r="I55" s="14"/>
      <c r="J55" s="14"/>
    </row>
    <row r="56" spans="1:12" ht="29.25">
      <c r="A56" s="37" t="s">
        <v>0</v>
      </c>
      <c r="B56" s="38" t="s">
        <v>1</v>
      </c>
      <c r="C56" s="5" t="s">
        <v>2</v>
      </c>
      <c r="D56" s="5" t="s">
        <v>23</v>
      </c>
      <c r="E56" s="39" t="s">
        <v>4</v>
      </c>
      <c r="F56" s="40" t="s">
        <v>167</v>
      </c>
      <c r="G56" s="4" t="s">
        <v>5</v>
      </c>
      <c r="H56" s="5" t="s">
        <v>166</v>
      </c>
      <c r="I56" s="4" t="s">
        <v>6</v>
      </c>
      <c r="J56" s="4" t="s">
        <v>7</v>
      </c>
      <c r="K56" s="41" t="s">
        <v>171</v>
      </c>
      <c r="L56" s="5" t="s">
        <v>8</v>
      </c>
    </row>
    <row r="57" spans="1:12" ht="21">
      <c r="A57" s="42">
        <v>1</v>
      </c>
      <c r="B57" s="64" t="s">
        <v>85</v>
      </c>
      <c r="C57" s="44" t="s">
        <v>78</v>
      </c>
      <c r="D57" s="45" t="s">
        <v>79</v>
      </c>
      <c r="E57" s="45">
        <v>14</v>
      </c>
      <c r="F57" s="46"/>
      <c r="G57" s="6">
        <f aca="true" t="shared" si="6" ref="G57:G64">ROUND(F57*(1+H57),2)</f>
        <v>0</v>
      </c>
      <c r="H57" s="8">
        <v>0.05</v>
      </c>
      <c r="I57" s="6">
        <f aca="true" t="shared" si="7" ref="I57:I64">ROUND(F57*E57,2)</f>
        <v>0</v>
      </c>
      <c r="J57" s="6">
        <f aca="true" t="shared" si="8" ref="J57:J64">ROUND(I57*(1+H57),2)</f>
        <v>0</v>
      </c>
      <c r="K57" s="47"/>
      <c r="L57" s="47"/>
    </row>
    <row r="58" spans="1:16" ht="10.5">
      <c r="A58" s="124"/>
      <c r="B58" s="125"/>
      <c r="C58" s="126"/>
      <c r="D58" s="127"/>
      <c r="E58" s="127"/>
      <c r="F58" s="128"/>
      <c r="G58" s="129"/>
      <c r="H58" s="130"/>
      <c r="I58" s="150" t="s">
        <v>77</v>
      </c>
      <c r="J58" s="150"/>
      <c r="K58" s="131"/>
      <c r="L58" s="131"/>
      <c r="M58" s="131"/>
      <c r="N58" s="84"/>
      <c r="O58" s="131"/>
      <c r="P58" s="131"/>
    </row>
    <row r="59" spans="1:16" ht="10.5">
      <c r="A59" s="124"/>
      <c r="B59" s="125"/>
      <c r="C59" s="126"/>
      <c r="D59" s="127"/>
      <c r="E59" s="127"/>
      <c r="F59" s="128"/>
      <c r="G59" s="129"/>
      <c r="H59" s="130"/>
      <c r="I59" s="151" t="s">
        <v>12</v>
      </c>
      <c r="J59" s="151"/>
      <c r="K59" s="131"/>
      <c r="L59" s="131"/>
      <c r="M59" s="131"/>
      <c r="N59" s="131"/>
      <c r="O59" s="131"/>
      <c r="P59" s="131"/>
    </row>
    <row r="60" spans="1:16" ht="10.5">
      <c r="A60" s="132"/>
      <c r="B60" s="57" t="s">
        <v>174</v>
      </c>
      <c r="C60" s="133"/>
      <c r="D60" s="132"/>
      <c r="E60" s="132"/>
      <c r="F60" s="134"/>
      <c r="G60" s="135"/>
      <c r="H60" s="136"/>
      <c r="I60" s="135"/>
      <c r="J60" s="135"/>
      <c r="K60" s="137"/>
      <c r="L60" s="137"/>
      <c r="M60" s="131"/>
      <c r="N60" s="131"/>
      <c r="O60" s="131"/>
      <c r="P60" s="131"/>
    </row>
    <row r="61" spans="1:16" ht="31.5">
      <c r="A61" s="138" t="s">
        <v>0</v>
      </c>
      <c r="B61" s="144" t="s">
        <v>1</v>
      </c>
      <c r="C61" s="139" t="s">
        <v>2</v>
      </c>
      <c r="D61" s="139" t="s">
        <v>23</v>
      </c>
      <c r="E61" s="140" t="s">
        <v>4</v>
      </c>
      <c r="F61" s="141" t="s">
        <v>173</v>
      </c>
      <c r="G61" s="142" t="s">
        <v>5</v>
      </c>
      <c r="H61" s="139" t="s">
        <v>166</v>
      </c>
      <c r="I61" s="142" t="s">
        <v>6</v>
      </c>
      <c r="J61" s="142" t="s">
        <v>7</v>
      </c>
      <c r="K61" s="143" t="s">
        <v>171</v>
      </c>
      <c r="L61" s="139" t="s">
        <v>8</v>
      </c>
      <c r="M61" s="131"/>
      <c r="N61" s="131"/>
      <c r="O61" s="131"/>
      <c r="P61" s="131"/>
    </row>
    <row r="62" spans="1:12" ht="10.5">
      <c r="A62" s="42">
        <v>1</v>
      </c>
      <c r="B62" s="64" t="s">
        <v>86</v>
      </c>
      <c r="C62" s="44" t="s">
        <v>80</v>
      </c>
      <c r="D62" s="45" t="s">
        <v>24</v>
      </c>
      <c r="E62" s="45">
        <v>190</v>
      </c>
      <c r="F62" s="46"/>
      <c r="G62" s="6">
        <f t="shared" si="6"/>
        <v>0</v>
      </c>
      <c r="H62" s="8">
        <v>0.05</v>
      </c>
      <c r="I62" s="6">
        <f t="shared" si="7"/>
        <v>0</v>
      </c>
      <c r="J62" s="6">
        <f t="shared" si="8"/>
        <v>0</v>
      </c>
      <c r="K62" s="47"/>
      <c r="L62" s="47"/>
    </row>
    <row r="63" spans="1:12" ht="31.5">
      <c r="A63" s="42">
        <v>2</v>
      </c>
      <c r="B63" s="64" t="s">
        <v>74</v>
      </c>
      <c r="C63" s="44" t="s">
        <v>82</v>
      </c>
      <c r="D63" s="45" t="s">
        <v>24</v>
      </c>
      <c r="E63" s="45">
        <v>3281</v>
      </c>
      <c r="F63" s="46"/>
      <c r="G63" s="6">
        <f t="shared" si="6"/>
        <v>0</v>
      </c>
      <c r="H63" s="8">
        <v>0.05</v>
      </c>
      <c r="I63" s="6">
        <f t="shared" si="7"/>
        <v>0</v>
      </c>
      <c r="J63" s="6">
        <f t="shared" si="8"/>
        <v>0</v>
      </c>
      <c r="K63" s="47"/>
      <c r="L63" s="47"/>
    </row>
    <row r="64" spans="1:12" ht="31.5">
      <c r="A64" s="42">
        <v>3</v>
      </c>
      <c r="B64" s="64" t="s">
        <v>83</v>
      </c>
      <c r="C64" s="44" t="s">
        <v>81</v>
      </c>
      <c r="D64" s="45" t="s">
        <v>24</v>
      </c>
      <c r="E64" s="45">
        <v>32</v>
      </c>
      <c r="F64" s="46"/>
      <c r="G64" s="6">
        <f t="shared" si="6"/>
        <v>0</v>
      </c>
      <c r="H64" s="8">
        <v>0.05</v>
      </c>
      <c r="I64" s="6">
        <f t="shared" si="7"/>
        <v>0</v>
      </c>
      <c r="J64" s="6">
        <f t="shared" si="8"/>
        <v>0</v>
      </c>
      <c r="K64" s="47"/>
      <c r="L64" s="47"/>
    </row>
    <row r="65" spans="1:10" ht="10.5">
      <c r="A65" s="51"/>
      <c r="B65" s="52"/>
      <c r="C65" s="53"/>
      <c r="D65" s="54"/>
      <c r="E65" s="54"/>
      <c r="F65" s="55"/>
      <c r="G65" s="9"/>
      <c r="H65" s="10" t="s">
        <v>10</v>
      </c>
      <c r="I65" s="11">
        <f>SUM(I57:I64)</f>
        <v>0</v>
      </c>
      <c r="J65" s="11">
        <f>SUM(J57:J64)</f>
        <v>0</v>
      </c>
    </row>
    <row r="66" spans="1:12" ht="10.5">
      <c r="A66" s="51"/>
      <c r="B66" s="52"/>
      <c r="C66" s="53"/>
      <c r="D66" s="54"/>
      <c r="E66" s="54"/>
      <c r="F66" s="55"/>
      <c r="G66" s="9"/>
      <c r="H66" s="2"/>
      <c r="I66" s="12" t="s">
        <v>77</v>
      </c>
      <c r="J66" s="12"/>
      <c r="K66" s="56"/>
      <c r="L66" s="56"/>
    </row>
    <row r="67" spans="1:10" ht="10.5">
      <c r="A67" s="51"/>
      <c r="B67" s="52"/>
      <c r="C67" s="53"/>
      <c r="D67" s="54"/>
      <c r="E67" s="54"/>
      <c r="F67" s="55"/>
      <c r="G67" s="9"/>
      <c r="H67" s="2"/>
      <c r="I67" s="3" t="s">
        <v>12</v>
      </c>
      <c r="J67" s="3"/>
    </row>
    <row r="68" spans="1:16" ht="10.5">
      <c r="A68" s="132"/>
      <c r="B68" s="57" t="s">
        <v>176</v>
      </c>
      <c r="C68" s="133"/>
      <c r="D68" s="132"/>
      <c r="E68" s="132"/>
      <c r="F68" s="134"/>
      <c r="G68" s="135"/>
      <c r="H68" s="136"/>
      <c r="I68" s="135"/>
      <c r="J68" s="135"/>
      <c r="K68" s="137"/>
      <c r="L68" s="137"/>
      <c r="M68" s="131"/>
      <c r="N68" s="131"/>
      <c r="O68" s="131"/>
      <c r="P68" s="131"/>
    </row>
    <row r="69" spans="1:16" ht="31.5">
      <c r="A69" s="138" t="s">
        <v>0</v>
      </c>
      <c r="B69" s="144" t="s">
        <v>1</v>
      </c>
      <c r="C69" s="139" t="s">
        <v>2</v>
      </c>
      <c r="D69" s="139" t="s">
        <v>23</v>
      </c>
      <c r="E69" s="140" t="s">
        <v>4</v>
      </c>
      <c r="F69" s="141" t="s">
        <v>173</v>
      </c>
      <c r="G69" s="142" t="s">
        <v>5</v>
      </c>
      <c r="H69" s="139" t="s">
        <v>166</v>
      </c>
      <c r="I69" s="142" t="s">
        <v>6</v>
      </c>
      <c r="J69" s="142" t="s">
        <v>7</v>
      </c>
      <c r="K69" s="143" t="s">
        <v>171</v>
      </c>
      <c r="L69" s="139" t="s">
        <v>8</v>
      </c>
      <c r="M69" s="131"/>
      <c r="N69" s="131"/>
      <c r="O69" s="131"/>
      <c r="P69" s="131"/>
    </row>
    <row r="70" spans="1:12" ht="42">
      <c r="A70" s="42">
        <v>1</v>
      </c>
      <c r="B70" s="64" t="s">
        <v>84</v>
      </c>
      <c r="C70" s="44" t="s">
        <v>158</v>
      </c>
      <c r="D70" s="45" t="s">
        <v>159</v>
      </c>
      <c r="E70" s="45">
        <v>564</v>
      </c>
      <c r="F70" s="46"/>
      <c r="G70" s="6">
        <f>ROUND(F70*(1+H70),2)</f>
        <v>0</v>
      </c>
      <c r="H70" s="8">
        <v>0.05</v>
      </c>
      <c r="I70" s="6">
        <f>ROUND(F70*E70,2)</f>
        <v>0</v>
      </c>
      <c r="J70" s="6">
        <f>ROUND(I70*(1+H70),2)</f>
        <v>0</v>
      </c>
      <c r="K70" s="47"/>
      <c r="L70" s="47"/>
    </row>
    <row r="71" spans="1:12" ht="31.5">
      <c r="A71" s="42">
        <v>2</v>
      </c>
      <c r="B71" s="64" t="s">
        <v>73</v>
      </c>
      <c r="C71" s="44" t="s">
        <v>81</v>
      </c>
      <c r="D71" s="45" t="s">
        <v>24</v>
      </c>
      <c r="E71" s="45">
        <v>1764</v>
      </c>
      <c r="F71" s="46"/>
      <c r="G71" s="6">
        <f>ROUND(F71*(1+H71),2)</f>
        <v>0</v>
      </c>
      <c r="H71" s="8">
        <v>0.05</v>
      </c>
      <c r="I71" s="6">
        <f>ROUND(F71*E71,2)</f>
        <v>0</v>
      </c>
      <c r="J71" s="6">
        <f>ROUND(I71*(1+H71),2)</f>
        <v>0</v>
      </c>
      <c r="K71" s="47"/>
      <c r="L71" s="47"/>
    </row>
    <row r="72" spans="1:10" ht="10.5">
      <c r="A72" s="51"/>
      <c r="B72" s="52"/>
      <c r="C72" s="53"/>
      <c r="D72" s="54"/>
      <c r="E72" s="54"/>
      <c r="F72" s="55"/>
      <c r="G72" s="9"/>
      <c r="H72" s="10" t="s">
        <v>10</v>
      </c>
      <c r="I72" s="11">
        <f>SUM(I65:I71)</f>
        <v>0</v>
      </c>
      <c r="J72" s="11">
        <f>SUM(J65:J71)</f>
        <v>0</v>
      </c>
    </row>
    <row r="73" spans="1:12" ht="10.5">
      <c r="A73" s="51"/>
      <c r="B73" s="52"/>
      <c r="C73" s="53"/>
      <c r="D73" s="54"/>
      <c r="E73" s="54"/>
      <c r="F73" s="55"/>
      <c r="G73" s="9"/>
      <c r="H73" s="2"/>
      <c r="I73" s="12" t="s">
        <v>77</v>
      </c>
      <c r="J73" s="12"/>
      <c r="K73" s="56"/>
      <c r="L73" s="56"/>
    </row>
    <row r="74" spans="1:10" ht="10.5">
      <c r="A74" s="51"/>
      <c r="B74" s="52"/>
      <c r="C74" s="53"/>
      <c r="D74" s="54"/>
      <c r="E74" s="54"/>
      <c r="F74" s="55"/>
      <c r="G74" s="9"/>
      <c r="H74" s="2"/>
      <c r="I74" s="3" t="s">
        <v>12</v>
      </c>
      <c r="J74" s="3"/>
    </row>
    <row r="75" spans="1:10" ht="10.5">
      <c r="A75" s="51"/>
      <c r="B75" s="52"/>
      <c r="C75" s="53"/>
      <c r="D75" s="54"/>
      <c r="E75" s="54"/>
      <c r="F75" s="55"/>
      <c r="G75" s="9"/>
      <c r="H75" s="2"/>
      <c r="I75" s="3"/>
      <c r="J75" s="3"/>
    </row>
    <row r="76" spans="1:8" ht="10.5">
      <c r="A76" s="65"/>
      <c r="B76" s="66" t="s">
        <v>128</v>
      </c>
      <c r="C76" s="16"/>
      <c r="D76" s="16"/>
      <c r="E76" s="16"/>
      <c r="F76" s="16"/>
      <c r="G76" s="16"/>
      <c r="H76" s="16"/>
    </row>
    <row r="77" spans="1:12" ht="29.25">
      <c r="A77" s="37" t="s">
        <v>0</v>
      </c>
      <c r="B77" s="38" t="s">
        <v>1</v>
      </c>
      <c r="C77" s="5" t="s">
        <v>2</v>
      </c>
      <c r="D77" s="5" t="s">
        <v>23</v>
      </c>
      <c r="E77" s="39" t="s">
        <v>4</v>
      </c>
      <c r="F77" s="40" t="s">
        <v>167</v>
      </c>
      <c r="G77" s="4" t="s">
        <v>5</v>
      </c>
      <c r="H77" s="5" t="s">
        <v>166</v>
      </c>
      <c r="I77" s="4" t="s">
        <v>6</v>
      </c>
      <c r="J77" s="4" t="s">
        <v>7</v>
      </c>
      <c r="K77" s="41" t="s">
        <v>171</v>
      </c>
      <c r="L77" s="5" t="s">
        <v>8</v>
      </c>
    </row>
    <row r="78" spans="1:12" ht="42">
      <c r="A78" s="42">
        <v>1</v>
      </c>
      <c r="B78" s="43" t="s">
        <v>99</v>
      </c>
      <c r="C78" s="44" t="s">
        <v>100</v>
      </c>
      <c r="D78" s="45" t="s">
        <v>24</v>
      </c>
      <c r="E78" s="45">
        <v>960</v>
      </c>
      <c r="F78" s="46"/>
      <c r="G78" s="6">
        <f>ROUND(F78*(1+H78),2)</f>
        <v>0</v>
      </c>
      <c r="H78" s="8">
        <v>0.05</v>
      </c>
      <c r="I78" s="6">
        <f>ROUND(F78*E78,2)</f>
        <v>0</v>
      </c>
      <c r="J78" s="6">
        <f>ROUND(I78*(1+H78),2)</f>
        <v>0</v>
      </c>
      <c r="K78" s="47"/>
      <c r="L78" s="47"/>
    </row>
    <row r="79" spans="1:12" ht="10.5">
      <c r="A79" s="31"/>
      <c r="B79" s="67"/>
      <c r="C79" s="33"/>
      <c r="D79" s="34"/>
      <c r="E79" s="34"/>
      <c r="F79" s="35"/>
      <c r="G79" s="1"/>
      <c r="H79" s="10" t="s">
        <v>10</v>
      </c>
      <c r="I79" s="11">
        <f>SUM(I78)</f>
        <v>0</v>
      </c>
      <c r="J79" s="11">
        <f>SUM(J78)</f>
        <v>0</v>
      </c>
      <c r="K79" s="36"/>
      <c r="L79" s="36"/>
    </row>
    <row r="80" spans="1:12" ht="10.5">
      <c r="A80" s="31"/>
      <c r="B80" s="67"/>
      <c r="C80" s="33"/>
      <c r="D80" s="34"/>
      <c r="E80" s="34"/>
      <c r="F80" s="35"/>
      <c r="G80" s="1"/>
      <c r="H80" s="2"/>
      <c r="I80" s="148" t="s">
        <v>77</v>
      </c>
      <c r="J80" s="148"/>
      <c r="K80" s="56"/>
      <c r="L80" s="56"/>
    </row>
    <row r="81" spans="1:12" ht="10.5">
      <c r="A81" s="31"/>
      <c r="B81" s="67"/>
      <c r="C81" s="33"/>
      <c r="D81" s="34"/>
      <c r="E81" s="34"/>
      <c r="F81" s="35"/>
      <c r="G81" s="1"/>
      <c r="H81" s="2"/>
      <c r="I81" s="161" t="s">
        <v>12</v>
      </c>
      <c r="J81" s="161"/>
      <c r="K81" s="36"/>
      <c r="L81" s="36"/>
    </row>
    <row r="82" spans="1:12" ht="10.5">
      <c r="A82" s="68"/>
      <c r="B82" s="69" t="s">
        <v>129</v>
      </c>
      <c r="C82" s="18"/>
      <c r="D82" s="18"/>
      <c r="E82" s="18"/>
      <c r="F82" s="18"/>
      <c r="G82" s="18"/>
      <c r="H82" s="18"/>
      <c r="L82" s="26"/>
    </row>
    <row r="83" spans="1:12" ht="29.25">
      <c r="A83" s="37" t="s">
        <v>0</v>
      </c>
      <c r="B83" s="38" t="s">
        <v>1</v>
      </c>
      <c r="C83" s="5" t="s">
        <v>2</v>
      </c>
      <c r="D83" s="5" t="s">
        <v>23</v>
      </c>
      <c r="E83" s="39" t="s">
        <v>4</v>
      </c>
      <c r="F83" s="40" t="s">
        <v>167</v>
      </c>
      <c r="G83" s="4" t="s">
        <v>5</v>
      </c>
      <c r="H83" s="5" t="s">
        <v>166</v>
      </c>
      <c r="I83" s="4" t="s">
        <v>6</v>
      </c>
      <c r="J83" s="4" t="s">
        <v>7</v>
      </c>
      <c r="K83" s="41" t="s">
        <v>171</v>
      </c>
      <c r="L83" s="5" t="s">
        <v>8</v>
      </c>
    </row>
    <row r="84" spans="1:16" ht="52.5">
      <c r="A84" s="42">
        <v>1</v>
      </c>
      <c r="B84" s="43" t="s">
        <v>102</v>
      </c>
      <c r="C84" s="44" t="s">
        <v>81</v>
      </c>
      <c r="D84" s="45" t="s">
        <v>24</v>
      </c>
      <c r="E84" s="45">
        <v>152</v>
      </c>
      <c r="F84" s="46"/>
      <c r="G84" s="6">
        <f>ROUND(F84*(1+H84),2)</f>
        <v>0</v>
      </c>
      <c r="H84" s="8">
        <v>0.23</v>
      </c>
      <c r="I84" s="6">
        <f>ROUND(F84*E84,2)</f>
        <v>0</v>
      </c>
      <c r="J84" s="6">
        <f>ROUND(I84*(1+H84),2)</f>
        <v>0</v>
      </c>
      <c r="K84" s="47"/>
      <c r="L84" s="47"/>
      <c r="M84" s="168"/>
      <c r="N84" s="168"/>
      <c r="O84" s="168"/>
      <c r="P84" s="168"/>
    </row>
    <row r="85" spans="1:12" ht="10.5">
      <c r="A85" s="51"/>
      <c r="B85" s="52"/>
      <c r="C85" s="53"/>
      <c r="D85" s="54"/>
      <c r="E85" s="54"/>
      <c r="F85" s="55"/>
      <c r="G85" s="9"/>
      <c r="H85" s="10" t="s">
        <v>10</v>
      </c>
      <c r="I85" s="11">
        <f>SUM(I84)</f>
        <v>0</v>
      </c>
      <c r="J85" s="11">
        <f>SUM(J84)</f>
        <v>0</v>
      </c>
      <c r="K85" s="36"/>
      <c r="L85" s="36"/>
    </row>
    <row r="86" spans="1:12" ht="10.5">
      <c r="A86" s="51"/>
      <c r="B86" s="52"/>
      <c r="C86" s="53"/>
      <c r="D86" s="54"/>
      <c r="E86" s="54"/>
      <c r="F86" s="55"/>
      <c r="G86" s="9"/>
      <c r="H86" s="2"/>
      <c r="I86" s="148" t="s">
        <v>77</v>
      </c>
      <c r="J86" s="148"/>
      <c r="K86" s="56"/>
      <c r="L86" s="56"/>
    </row>
    <row r="87" spans="1:12" ht="10.5">
      <c r="A87" s="51"/>
      <c r="B87" s="52"/>
      <c r="C87" s="53"/>
      <c r="D87" s="54"/>
      <c r="E87" s="54"/>
      <c r="F87" s="55"/>
      <c r="G87" s="9"/>
      <c r="H87" s="2"/>
      <c r="I87" s="161" t="s">
        <v>12</v>
      </c>
      <c r="J87" s="161"/>
      <c r="K87" s="36"/>
      <c r="L87" s="36"/>
    </row>
    <row r="88" spans="1:10" ht="10.5">
      <c r="A88" s="51"/>
      <c r="B88" s="57" t="s">
        <v>130</v>
      </c>
      <c r="C88" s="53"/>
      <c r="D88" s="54"/>
      <c r="E88" s="54"/>
      <c r="F88" s="55"/>
      <c r="G88" s="9"/>
      <c r="H88" s="2"/>
      <c r="I88" s="14"/>
      <c r="J88" s="14"/>
    </row>
    <row r="89" spans="1:12" ht="29.25">
      <c r="A89" s="37" t="s">
        <v>0</v>
      </c>
      <c r="B89" s="38" t="s">
        <v>1</v>
      </c>
      <c r="C89" s="5" t="s">
        <v>2</v>
      </c>
      <c r="D89" s="5" t="s">
        <v>23</v>
      </c>
      <c r="E89" s="39" t="s">
        <v>4</v>
      </c>
      <c r="F89" s="40" t="s">
        <v>167</v>
      </c>
      <c r="G89" s="4" t="s">
        <v>5</v>
      </c>
      <c r="H89" s="5" t="s">
        <v>166</v>
      </c>
      <c r="I89" s="4" t="s">
        <v>6</v>
      </c>
      <c r="J89" s="4" t="s">
        <v>7</v>
      </c>
      <c r="K89" s="41" t="s">
        <v>171</v>
      </c>
      <c r="L89" s="5" t="s">
        <v>8</v>
      </c>
    </row>
    <row r="90" spans="1:12" ht="31.5">
      <c r="A90" s="42">
        <v>1</v>
      </c>
      <c r="B90" s="64" t="s">
        <v>140</v>
      </c>
      <c r="C90" s="44" t="s">
        <v>9</v>
      </c>
      <c r="D90" s="45" t="s">
        <v>103</v>
      </c>
      <c r="E90" s="45">
        <v>134</v>
      </c>
      <c r="F90" s="46"/>
      <c r="G90" s="6">
        <f aca="true" t="shared" si="9" ref="G90:G95">ROUND(F90*(1+H90),2)</f>
        <v>0</v>
      </c>
      <c r="H90" s="8">
        <v>0.08</v>
      </c>
      <c r="I90" s="6">
        <f aca="true" t="shared" si="10" ref="I90:I95">ROUND(F90*E90,2)</f>
        <v>0</v>
      </c>
      <c r="J90" s="6">
        <f aca="true" t="shared" si="11" ref="J90:J95">ROUND(I90*(1+H90),2)</f>
        <v>0</v>
      </c>
      <c r="K90" s="47"/>
      <c r="L90" s="47"/>
    </row>
    <row r="91" spans="1:12" ht="31.5">
      <c r="A91" s="42">
        <v>2</v>
      </c>
      <c r="B91" s="64" t="s">
        <v>87</v>
      </c>
      <c r="C91" s="44" t="s">
        <v>9</v>
      </c>
      <c r="D91" s="45" t="s">
        <v>105</v>
      </c>
      <c r="E91" s="45">
        <v>92</v>
      </c>
      <c r="F91" s="46"/>
      <c r="G91" s="6">
        <f t="shared" si="9"/>
        <v>0</v>
      </c>
      <c r="H91" s="8">
        <v>0.08</v>
      </c>
      <c r="I91" s="6">
        <f t="shared" si="10"/>
        <v>0</v>
      </c>
      <c r="J91" s="6">
        <f t="shared" si="11"/>
        <v>0</v>
      </c>
      <c r="K91" s="47"/>
      <c r="L91" s="47"/>
    </row>
    <row r="92" spans="1:12" ht="10.5">
      <c r="A92" s="42">
        <v>3</v>
      </c>
      <c r="B92" s="159" t="s">
        <v>137</v>
      </c>
      <c r="C92" s="44" t="s">
        <v>101</v>
      </c>
      <c r="D92" s="45" t="s">
        <v>24</v>
      </c>
      <c r="E92" s="45">
        <v>20</v>
      </c>
      <c r="F92" s="46"/>
      <c r="G92" s="6">
        <f t="shared" si="9"/>
        <v>0</v>
      </c>
      <c r="H92" s="8">
        <v>0.08</v>
      </c>
      <c r="I92" s="6">
        <f t="shared" si="10"/>
        <v>0</v>
      </c>
      <c r="J92" s="6">
        <f t="shared" si="11"/>
        <v>0</v>
      </c>
      <c r="K92" s="47"/>
      <c r="L92" s="47"/>
    </row>
    <row r="93" spans="1:12" ht="10.5">
      <c r="A93" s="42">
        <v>4</v>
      </c>
      <c r="B93" s="160"/>
      <c r="C93" s="44" t="s">
        <v>106</v>
      </c>
      <c r="D93" s="45" t="s">
        <v>24</v>
      </c>
      <c r="E93" s="45">
        <v>10</v>
      </c>
      <c r="F93" s="46"/>
      <c r="G93" s="6">
        <f t="shared" si="9"/>
        <v>0</v>
      </c>
      <c r="H93" s="8">
        <v>0.08</v>
      </c>
      <c r="I93" s="6">
        <f t="shared" si="10"/>
        <v>0</v>
      </c>
      <c r="J93" s="6">
        <f t="shared" si="11"/>
        <v>0</v>
      </c>
      <c r="K93" s="47"/>
      <c r="L93" s="47"/>
    </row>
    <row r="94" spans="1:12" ht="21">
      <c r="A94" s="42">
        <v>5</v>
      </c>
      <c r="B94" s="64" t="s">
        <v>139</v>
      </c>
      <c r="C94" s="44" t="s">
        <v>101</v>
      </c>
      <c r="D94" s="45" t="s">
        <v>24</v>
      </c>
      <c r="E94" s="45">
        <v>200</v>
      </c>
      <c r="F94" s="46"/>
      <c r="G94" s="6">
        <f t="shared" si="9"/>
        <v>0</v>
      </c>
      <c r="H94" s="8">
        <v>0.08</v>
      </c>
      <c r="I94" s="6">
        <f t="shared" si="10"/>
        <v>0</v>
      </c>
      <c r="J94" s="6">
        <f t="shared" si="11"/>
        <v>0</v>
      </c>
      <c r="K94" s="47"/>
      <c r="L94" s="47"/>
    </row>
    <row r="95" spans="1:12" ht="10.5">
      <c r="A95" s="42">
        <v>6</v>
      </c>
      <c r="B95" s="64" t="s">
        <v>156</v>
      </c>
      <c r="C95" s="44" t="s">
        <v>61</v>
      </c>
      <c r="D95" s="45" t="s">
        <v>107</v>
      </c>
      <c r="E95" s="45">
        <v>2984</v>
      </c>
      <c r="F95" s="46"/>
      <c r="G95" s="6">
        <f t="shared" si="9"/>
        <v>0</v>
      </c>
      <c r="H95" s="8">
        <v>0.08</v>
      </c>
      <c r="I95" s="6">
        <f t="shared" si="10"/>
        <v>0</v>
      </c>
      <c r="J95" s="6">
        <f t="shared" si="11"/>
        <v>0</v>
      </c>
      <c r="K95" s="70"/>
      <c r="L95" s="70"/>
    </row>
    <row r="96" spans="1:12" ht="10.5">
      <c r="A96" s="51"/>
      <c r="B96" s="52"/>
      <c r="C96" s="53"/>
      <c r="D96" s="54"/>
      <c r="E96" s="54"/>
      <c r="F96" s="55"/>
      <c r="G96" s="9"/>
      <c r="H96" s="10" t="s">
        <v>10</v>
      </c>
      <c r="I96" s="11">
        <f>SUM(I90:I95)</f>
        <v>0</v>
      </c>
      <c r="J96" s="19">
        <f>SUM(J90:J95)</f>
        <v>0</v>
      </c>
      <c r="K96" s="71"/>
      <c r="L96" s="71"/>
    </row>
    <row r="97" spans="1:12" ht="10.5">
      <c r="A97" s="51"/>
      <c r="B97" s="52"/>
      <c r="C97" s="53"/>
      <c r="D97" s="54"/>
      <c r="E97" s="54"/>
      <c r="F97" s="55"/>
      <c r="G97" s="9"/>
      <c r="H97" s="2"/>
      <c r="I97" s="12" t="s">
        <v>77</v>
      </c>
      <c r="J97" s="12"/>
      <c r="K97" s="36"/>
      <c r="L97" s="36"/>
    </row>
    <row r="98" spans="1:12" ht="10.5">
      <c r="A98" s="51"/>
      <c r="B98" s="52"/>
      <c r="C98" s="53"/>
      <c r="D98" s="54"/>
      <c r="E98" s="54"/>
      <c r="F98" s="55"/>
      <c r="G98" s="9"/>
      <c r="H98" s="2"/>
      <c r="I98" s="13" t="s">
        <v>12</v>
      </c>
      <c r="J98" s="13"/>
      <c r="K98" s="36"/>
      <c r="L98" s="36"/>
    </row>
    <row r="99" spans="1:12" ht="10.5">
      <c r="A99" s="51"/>
      <c r="B99" s="52"/>
      <c r="C99" s="53"/>
      <c r="D99" s="54"/>
      <c r="E99" s="54"/>
      <c r="F99" s="55"/>
      <c r="G99" s="9"/>
      <c r="H99" s="2"/>
      <c r="I99" s="13"/>
      <c r="J99" s="13"/>
      <c r="K99" s="36"/>
      <c r="L99" s="36"/>
    </row>
    <row r="100" spans="1:10" ht="10.5">
      <c r="A100" s="51"/>
      <c r="B100" s="57" t="s">
        <v>175</v>
      </c>
      <c r="C100" s="53"/>
      <c r="D100" s="54"/>
      <c r="E100" s="54"/>
      <c r="F100" s="55"/>
      <c r="G100" s="9"/>
      <c r="H100" s="2"/>
      <c r="I100" s="14"/>
      <c r="J100" s="14"/>
    </row>
    <row r="101" spans="1:12" ht="29.25">
      <c r="A101" s="37" t="s">
        <v>0</v>
      </c>
      <c r="B101" s="38" t="s">
        <v>1</v>
      </c>
      <c r="C101" s="5" t="s">
        <v>2</v>
      </c>
      <c r="D101" s="5" t="s">
        <v>23</v>
      </c>
      <c r="E101" s="39" t="s">
        <v>4</v>
      </c>
      <c r="F101" s="40" t="s">
        <v>167</v>
      </c>
      <c r="G101" s="4" t="s">
        <v>5</v>
      </c>
      <c r="H101" s="5" t="s">
        <v>166</v>
      </c>
      <c r="I101" s="4" t="s">
        <v>6</v>
      </c>
      <c r="J101" s="4" t="s">
        <v>7</v>
      </c>
      <c r="K101" s="41" t="s">
        <v>171</v>
      </c>
      <c r="L101" s="5" t="s">
        <v>8</v>
      </c>
    </row>
    <row r="102" spans="1:12" ht="31.5">
      <c r="A102" s="42">
        <v>1</v>
      </c>
      <c r="B102" s="64" t="s">
        <v>138</v>
      </c>
      <c r="C102" s="44" t="s">
        <v>9</v>
      </c>
      <c r="D102" s="45" t="s">
        <v>104</v>
      </c>
      <c r="E102" s="45">
        <v>173</v>
      </c>
      <c r="F102" s="46"/>
      <c r="G102" s="6">
        <f>ROUND(F102*(1+H102),2)</f>
        <v>0</v>
      </c>
      <c r="H102" s="8">
        <v>0.08</v>
      </c>
      <c r="I102" s="6">
        <f>ROUND(F102*E102,2)</f>
        <v>0</v>
      </c>
      <c r="J102" s="6">
        <f>ROUND(I102*(1+H102),2)</f>
        <v>0</v>
      </c>
      <c r="K102" s="47"/>
      <c r="L102" s="47"/>
    </row>
    <row r="103" spans="1:12" ht="31.5">
      <c r="A103" s="42">
        <v>2</v>
      </c>
      <c r="B103" s="64" t="s">
        <v>136</v>
      </c>
      <c r="C103" s="44" t="s">
        <v>9</v>
      </c>
      <c r="D103" s="45" t="s">
        <v>104</v>
      </c>
      <c r="E103" s="45">
        <v>170</v>
      </c>
      <c r="F103" s="46"/>
      <c r="G103" s="6">
        <f>ROUND(F103*(1+H103),2)</f>
        <v>0</v>
      </c>
      <c r="H103" s="8">
        <v>0.08</v>
      </c>
      <c r="I103" s="6">
        <f>ROUND(F103*E103,2)</f>
        <v>0</v>
      </c>
      <c r="J103" s="6">
        <f>ROUND(I103*(1+H103),2)</f>
        <v>0</v>
      </c>
      <c r="K103" s="47"/>
      <c r="L103" s="47"/>
    </row>
    <row r="104" spans="1:12" ht="10.5">
      <c r="A104" s="51"/>
      <c r="B104" s="52"/>
      <c r="C104" s="53"/>
      <c r="D104" s="54"/>
      <c r="E104" s="54"/>
      <c r="F104" s="55"/>
      <c r="G104" s="9"/>
      <c r="H104" s="10" t="s">
        <v>10</v>
      </c>
      <c r="I104" s="11">
        <f>SUM(I102:I103)</f>
        <v>0</v>
      </c>
      <c r="J104" s="19">
        <f>SUM(J102:J103)</f>
        <v>0</v>
      </c>
      <c r="K104" s="71"/>
      <c r="L104" s="71"/>
    </row>
    <row r="105" spans="1:12" ht="10.5">
      <c r="A105" s="51"/>
      <c r="B105" s="52"/>
      <c r="C105" s="53"/>
      <c r="D105" s="54"/>
      <c r="E105" s="54"/>
      <c r="F105" s="55"/>
      <c r="G105" s="9"/>
      <c r="H105" s="2"/>
      <c r="I105" s="12" t="s">
        <v>77</v>
      </c>
      <c r="J105" s="12"/>
      <c r="K105" s="36"/>
      <c r="L105" s="36"/>
    </row>
    <row r="106" spans="1:12" ht="10.5">
      <c r="A106" s="51"/>
      <c r="B106" s="52"/>
      <c r="C106" s="53"/>
      <c r="D106" s="54"/>
      <c r="E106" s="54"/>
      <c r="F106" s="55"/>
      <c r="G106" s="9"/>
      <c r="H106" s="2"/>
      <c r="I106" s="13" t="s">
        <v>12</v>
      </c>
      <c r="J106" s="13"/>
      <c r="K106" s="36"/>
      <c r="L106" s="36"/>
    </row>
    <row r="107" spans="1:12" ht="10.5">
      <c r="A107" s="51"/>
      <c r="B107" s="52"/>
      <c r="C107" s="53"/>
      <c r="D107" s="54"/>
      <c r="E107" s="54"/>
      <c r="F107" s="55"/>
      <c r="G107" s="9"/>
      <c r="H107" s="2"/>
      <c r="I107" s="13"/>
      <c r="J107" s="13"/>
      <c r="K107" s="36"/>
      <c r="L107" s="36"/>
    </row>
    <row r="108" spans="1:12" s="77" customFormat="1" ht="10.5">
      <c r="A108" s="72"/>
      <c r="B108" s="73" t="s">
        <v>131</v>
      </c>
      <c r="C108" s="74"/>
      <c r="D108" s="72"/>
      <c r="E108" s="72"/>
      <c r="F108" s="75"/>
      <c r="G108" s="20"/>
      <c r="H108" s="21"/>
      <c r="I108" s="20"/>
      <c r="J108" s="20"/>
      <c r="K108" s="76"/>
      <c r="L108" s="76"/>
    </row>
    <row r="109" spans="1:12" ht="29.25">
      <c r="A109" s="37" t="s">
        <v>0</v>
      </c>
      <c r="B109" s="38" t="s">
        <v>1</v>
      </c>
      <c r="C109" s="5" t="s">
        <v>2</v>
      </c>
      <c r="D109" s="5" t="s">
        <v>23</v>
      </c>
      <c r="E109" s="39" t="s">
        <v>4</v>
      </c>
      <c r="F109" s="40" t="s">
        <v>167</v>
      </c>
      <c r="G109" s="4" t="s">
        <v>5</v>
      </c>
      <c r="H109" s="5" t="s">
        <v>166</v>
      </c>
      <c r="I109" s="4" t="s">
        <v>6</v>
      </c>
      <c r="J109" s="4" t="s">
        <v>7</v>
      </c>
      <c r="K109" s="41" t="s">
        <v>171</v>
      </c>
      <c r="L109" s="5" t="s">
        <v>8</v>
      </c>
    </row>
    <row r="110" spans="1:12" ht="21">
      <c r="A110" s="42">
        <v>1</v>
      </c>
      <c r="B110" s="159" t="s">
        <v>141</v>
      </c>
      <c r="C110" s="44" t="s">
        <v>108</v>
      </c>
      <c r="D110" s="45" t="s">
        <v>89</v>
      </c>
      <c r="E110" s="45">
        <v>582</v>
      </c>
      <c r="F110" s="46"/>
      <c r="G110" s="6">
        <f>ROUND(F110*(1+H110),2)</f>
        <v>0</v>
      </c>
      <c r="H110" s="8">
        <v>0.08</v>
      </c>
      <c r="I110" s="6">
        <f>ROUND(F110*E110,2)</f>
        <v>0</v>
      </c>
      <c r="J110" s="6">
        <f>ROUND(I110*(1+H110),2)</f>
        <v>0</v>
      </c>
      <c r="K110" s="47"/>
      <c r="L110" s="47"/>
    </row>
    <row r="111" spans="1:12" s="36" customFormat="1" ht="21">
      <c r="A111" s="42">
        <v>2</v>
      </c>
      <c r="B111" s="160"/>
      <c r="C111" s="44" t="s">
        <v>109</v>
      </c>
      <c r="D111" s="45" t="s">
        <v>89</v>
      </c>
      <c r="E111" s="45">
        <v>300</v>
      </c>
      <c r="F111" s="46"/>
      <c r="G111" s="6">
        <f>ROUND(F111*(1+H111),2)</f>
        <v>0</v>
      </c>
      <c r="H111" s="8">
        <v>0.08</v>
      </c>
      <c r="I111" s="6">
        <f>ROUND(F111*E111,2)</f>
        <v>0</v>
      </c>
      <c r="J111" s="6">
        <f>ROUND(I111*(1+H111),2)</f>
        <v>0</v>
      </c>
      <c r="K111" s="47"/>
      <c r="L111" s="47"/>
    </row>
    <row r="112" spans="1:10" s="77" customFormat="1" ht="10.5">
      <c r="A112" s="51"/>
      <c r="B112" s="52"/>
      <c r="C112" s="53"/>
      <c r="D112" s="54"/>
      <c r="E112" s="54"/>
      <c r="F112" s="55"/>
      <c r="G112" s="9"/>
      <c r="H112" s="10" t="s">
        <v>10</v>
      </c>
      <c r="I112" s="11">
        <f>SUM(I110:I111)</f>
        <v>0</v>
      </c>
      <c r="J112" s="11">
        <f>SUM(J110:J111)</f>
        <v>0</v>
      </c>
    </row>
    <row r="113" spans="1:10" s="77" customFormat="1" ht="10.5">
      <c r="A113" s="51"/>
      <c r="B113" s="52"/>
      <c r="C113" s="53"/>
      <c r="D113" s="54"/>
      <c r="E113" s="54"/>
      <c r="F113" s="55"/>
      <c r="G113" s="9"/>
      <c r="H113" s="2"/>
      <c r="I113" s="148" t="s">
        <v>77</v>
      </c>
      <c r="J113" s="148"/>
    </row>
    <row r="114" spans="1:10" s="77" customFormat="1" ht="10.5">
      <c r="A114" s="51"/>
      <c r="B114" s="52"/>
      <c r="C114" s="53"/>
      <c r="D114" s="54"/>
      <c r="E114" s="54"/>
      <c r="F114" s="55"/>
      <c r="G114" s="9"/>
      <c r="H114" s="2"/>
      <c r="I114" s="161" t="s">
        <v>12</v>
      </c>
      <c r="J114" s="161"/>
    </row>
    <row r="115" spans="1:10" s="77" customFormat="1" ht="10.5">
      <c r="A115" s="31"/>
      <c r="B115" s="78" t="s">
        <v>132</v>
      </c>
      <c r="C115" s="67"/>
      <c r="D115" s="31"/>
      <c r="E115" s="31"/>
      <c r="F115" s="79"/>
      <c r="G115" s="1"/>
      <c r="H115" s="22"/>
      <c r="I115" s="1"/>
      <c r="J115" s="1"/>
    </row>
    <row r="116" spans="1:12" s="77" customFormat="1" ht="29.25">
      <c r="A116" s="37" t="s">
        <v>0</v>
      </c>
      <c r="B116" s="38" t="s">
        <v>1</v>
      </c>
      <c r="C116" s="5" t="s">
        <v>2</v>
      </c>
      <c r="D116" s="5" t="s">
        <v>23</v>
      </c>
      <c r="E116" s="39" t="s">
        <v>4</v>
      </c>
      <c r="F116" s="40" t="s">
        <v>167</v>
      </c>
      <c r="G116" s="4" t="s">
        <v>5</v>
      </c>
      <c r="H116" s="5" t="s">
        <v>166</v>
      </c>
      <c r="I116" s="4" t="s">
        <v>6</v>
      </c>
      <c r="J116" s="4" t="s">
        <v>7</v>
      </c>
      <c r="K116" s="41" t="s">
        <v>171</v>
      </c>
      <c r="L116" s="5" t="s">
        <v>8</v>
      </c>
    </row>
    <row r="117" spans="1:14" ht="10.5">
      <c r="A117" s="80">
        <v>1</v>
      </c>
      <c r="B117" s="81" t="s">
        <v>157</v>
      </c>
      <c r="C117" s="82" t="s">
        <v>88</v>
      </c>
      <c r="D117" s="83" t="s">
        <v>46</v>
      </c>
      <c r="E117" s="49">
        <v>30</v>
      </c>
      <c r="F117" s="46"/>
      <c r="G117" s="6">
        <f>ROUND(F117*(1+H117),2)</f>
        <v>0</v>
      </c>
      <c r="H117" s="8">
        <v>0.08</v>
      </c>
      <c r="I117" s="6">
        <f>ROUND(F117*E117,2)</f>
        <v>0</v>
      </c>
      <c r="J117" s="6">
        <f>ROUND(I117*(1+H117),2)</f>
        <v>0</v>
      </c>
      <c r="K117" s="50"/>
      <c r="L117" s="50"/>
      <c r="N117" s="84"/>
    </row>
    <row r="118" spans="1:14" ht="10.5">
      <c r="A118" s="51"/>
      <c r="B118" s="52"/>
      <c r="C118" s="53"/>
      <c r="D118" s="54"/>
      <c r="E118" s="54"/>
      <c r="F118" s="55"/>
      <c r="G118" s="9"/>
      <c r="H118" s="10" t="s">
        <v>10</v>
      </c>
      <c r="I118" s="11">
        <f>SUM(I117)</f>
        <v>0</v>
      </c>
      <c r="J118" s="11">
        <f>SUM(J117)</f>
        <v>0</v>
      </c>
      <c r="K118" s="85"/>
      <c r="L118" s="71"/>
      <c r="N118" s="84"/>
    </row>
    <row r="119" spans="1:14" ht="10.5">
      <c r="A119" s="51"/>
      <c r="B119" s="52"/>
      <c r="C119" s="53"/>
      <c r="D119" s="54"/>
      <c r="E119" s="54"/>
      <c r="F119" s="55"/>
      <c r="G119" s="9"/>
      <c r="H119" s="2"/>
      <c r="I119" s="148" t="s">
        <v>77</v>
      </c>
      <c r="J119" s="148"/>
      <c r="K119" s="36"/>
      <c r="L119" s="36"/>
      <c r="N119" s="84"/>
    </row>
    <row r="120" spans="1:12" ht="10.5">
      <c r="A120" s="51"/>
      <c r="B120" s="52"/>
      <c r="C120" s="53"/>
      <c r="D120" s="54"/>
      <c r="E120" s="54"/>
      <c r="F120" s="55"/>
      <c r="G120" s="9"/>
      <c r="H120" s="2"/>
      <c r="I120" s="149" t="s">
        <v>12</v>
      </c>
      <c r="J120" s="149"/>
      <c r="K120" s="36"/>
      <c r="L120" s="36"/>
    </row>
    <row r="121" spans="1:12" ht="10.5">
      <c r="A121" s="72"/>
      <c r="B121" s="86" t="s">
        <v>133</v>
      </c>
      <c r="C121" s="74"/>
      <c r="D121" s="72"/>
      <c r="E121" s="72"/>
      <c r="F121" s="75"/>
      <c r="G121" s="20"/>
      <c r="H121" s="21"/>
      <c r="I121" s="20"/>
      <c r="J121" s="20"/>
      <c r="K121" s="76"/>
      <c r="L121" s="76"/>
    </row>
    <row r="122" spans="1:12" ht="29.25">
      <c r="A122" s="37" t="s">
        <v>0</v>
      </c>
      <c r="B122" s="38" t="s">
        <v>1</v>
      </c>
      <c r="C122" s="5" t="s">
        <v>2</v>
      </c>
      <c r="D122" s="5" t="s">
        <v>23</v>
      </c>
      <c r="E122" s="39" t="s">
        <v>4</v>
      </c>
      <c r="F122" s="40" t="s">
        <v>167</v>
      </c>
      <c r="G122" s="4" t="s">
        <v>5</v>
      </c>
      <c r="H122" s="5" t="s">
        <v>166</v>
      </c>
      <c r="I122" s="4" t="s">
        <v>6</v>
      </c>
      <c r="J122" s="4" t="s">
        <v>7</v>
      </c>
      <c r="K122" s="41" t="s">
        <v>171</v>
      </c>
      <c r="L122" s="5" t="s">
        <v>8</v>
      </c>
    </row>
    <row r="123" spans="1:12" ht="63">
      <c r="A123" s="42">
        <v>1</v>
      </c>
      <c r="B123" s="64" t="s">
        <v>118</v>
      </c>
      <c r="C123" s="87" t="s">
        <v>111</v>
      </c>
      <c r="D123" s="45" t="s">
        <v>110</v>
      </c>
      <c r="E123" s="45">
        <v>192</v>
      </c>
      <c r="F123" s="46"/>
      <c r="G123" s="6">
        <f aca="true" t="shared" si="12" ref="G123:G133">ROUND(F123*(1+H123),2)</f>
        <v>0</v>
      </c>
      <c r="H123" s="8">
        <v>0.08</v>
      </c>
      <c r="I123" s="6">
        <f>ROUND(F123*E123,2)</f>
        <v>0</v>
      </c>
      <c r="J123" s="6">
        <f>ROUND(I123*(1+H123),2)</f>
        <v>0</v>
      </c>
      <c r="K123" s="47"/>
      <c r="L123" s="47"/>
    </row>
    <row r="124" spans="1:12" ht="63">
      <c r="A124" s="42">
        <v>2</v>
      </c>
      <c r="B124" s="43" t="s">
        <v>119</v>
      </c>
      <c r="C124" s="87" t="s">
        <v>112</v>
      </c>
      <c r="D124" s="45" t="s">
        <v>110</v>
      </c>
      <c r="E124" s="45">
        <v>303</v>
      </c>
      <c r="F124" s="46"/>
      <c r="G124" s="6">
        <f t="shared" si="12"/>
        <v>0</v>
      </c>
      <c r="H124" s="8">
        <v>0.08</v>
      </c>
      <c r="I124" s="6">
        <f aca="true" t="shared" si="13" ref="I124:I133">ROUND(F124*E124,2)</f>
        <v>0</v>
      </c>
      <c r="J124" s="6">
        <f aca="true" t="shared" si="14" ref="J124:J133">ROUND(I124*(1+H124),2)</f>
        <v>0</v>
      </c>
      <c r="K124" s="47"/>
      <c r="L124" s="47"/>
    </row>
    <row r="125" spans="1:12" ht="63">
      <c r="A125" s="42">
        <v>3</v>
      </c>
      <c r="B125" s="43" t="s">
        <v>120</v>
      </c>
      <c r="C125" s="87" t="s">
        <v>113</v>
      </c>
      <c r="D125" s="45" t="s">
        <v>110</v>
      </c>
      <c r="E125" s="45">
        <v>96</v>
      </c>
      <c r="F125" s="46"/>
      <c r="G125" s="6">
        <f t="shared" si="12"/>
        <v>0</v>
      </c>
      <c r="H125" s="8">
        <v>0.08</v>
      </c>
      <c r="I125" s="6">
        <f t="shared" si="13"/>
        <v>0</v>
      </c>
      <c r="J125" s="6">
        <f t="shared" si="14"/>
        <v>0</v>
      </c>
      <c r="K125" s="47"/>
      <c r="L125" s="47"/>
    </row>
    <row r="126" spans="1:12" ht="63">
      <c r="A126" s="42">
        <v>4</v>
      </c>
      <c r="B126" s="43" t="s">
        <v>121</v>
      </c>
      <c r="C126" s="87" t="s">
        <v>114</v>
      </c>
      <c r="D126" s="45" t="s">
        <v>110</v>
      </c>
      <c r="E126" s="45">
        <v>108</v>
      </c>
      <c r="F126" s="46"/>
      <c r="G126" s="6">
        <f t="shared" si="12"/>
        <v>0</v>
      </c>
      <c r="H126" s="8">
        <v>0.08</v>
      </c>
      <c r="I126" s="6">
        <f t="shared" si="13"/>
        <v>0</v>
      </c>
      <c r="J126" s="6">
        <f t="shared" si="14"/>
        <v>0</v>
      </c>
      <c r="K126" s="47"/>
      <c r="L126" s="47"/>
    </row>
    <row r="127" spans="1:14" ht="10.5">
      <c r="A127" s="51"/>
      <c r="B127" s="52"/>
      <c r="C127" s="53"/>
      <c r="D127" s="54"/>
      <c r="E127" s="54"/>
      <c r="F127" s="55"/>
      <c r="G127" s="9"/>
      <c r="H127" s="2"/>
      <c r="I127" s="148" t="s">
        <v>77</v>
      </c>
      <c r="J127" s="148"/>
      <c r="K127" s="36"/>
      <c r="L127" s="36"/>
      <c r="N127" s="84"/>
    </row>
    <row r="128" spans="1:12" ht="10.5">
      <c r="A128" s="51"/>
      <c r="B128" s="52"/>
      <c r="C128" s="53"/>
      <c r="D128" s="54"/>
      <c r="E128" s="54"/>
      <c r="F128" s="55"/>
      <c r="G128" s="9"/>
      <c r="H128" s="2"/>
      <c r="I128" s="149" t="s">
        <v>12</v>
      </c>
      <c r="J128" s="149"/>
      <c r="K128" s="36"/>
      <c r="L128" s="36"/>
    </row>
    <row r="129" spans="1:12" ht="10.5">
      <c r="A129" s="72"/>
      <c r="B129" s="86" t="s">
        <v>172</v>
      </c>
      <c r="C129" s="74"/>
      <c r="D129" s="72"/>
      <c r="E129" s="72"/>
      <c r="F129" s="75"/>
      <c r="G129" s="20"/>
      <c r="H129" s="21"/>
      <c r="I129" s="20"/>
      <c r="J129" s="20"/>
      <c r="K129" s="76"/>
      <c r="L129" s="76"/>
    </row>
    <row r="130" spans="1:12" ht="29.25">
      <c r="A130" s="37" t="s">
        <v>0</v>
      </c>
      <c r="B130" s="38" t="s">
        <v>1</v>
      </c>
      <c r="C130" s="5" t="s">
        <v>2</v>
      </c>
      <c r="D130" s="5" t="s">
        <v>23</v>
      </c>
      <c r="E130" s="39" t="s">
        <v>4</v>
      </c>
      <c r="F130" s="40" t="s">
        <v>167</v>
      </c>
      <c r="G130" s="4" t="s">
        <v>5</v>
      </c>
      <c r="H130" s="5" t="s">
        <v>166</v>
      </c>
      <c r="I130" s="4" t="s">
        <v>6</v>
      </c>
      <c r="J130" s="4" t="s">
        <v>7</v>
      </c>
      <c r="K130" s="41" t="s">
        <v>171</v>
      </c>
      <c r="L130" s="5" t="s">
        <v>8</v>
      </c>
    </row>
    <row r="131" spans="1:12" ht="63">
      <c r="A131" s="80">
        <v>1</v>
      </c>
      <c r="B131" s="119" t="s">
        <v>122</v>
      </c>
      <c r="C131" s="120" t="s">
        <v>115</v>
      </c>
      <c r="D131" s="49" t="s">
        <v>110</v>
      </c>
      <c r="E131" s="49">
        <v>184</v>
      </c>
      <c r="F131" s="121"/>
      <c r="G131" s="122">
        <f t="shared" si="12"/>
        <v>0</v>
      </c>
      <c r="H131" s="123">
        <v>0.08</v>
      </c>
      <c r="I131" s="122">
        <f t="shared" si="13"/>
        <v>0</v>
      </c>
      <c r="J131" s="122">
        <f t="shared" si="14"/>
        <v>0</v>
      </c>
      <c r="K131" s="50"/>
      <c r="L131" s="50"/>
    </row>
    <row r="132" spans="1:12" ht="63">
      <c r="A132" s="42">
        <v>2</v>
      </c>
      <c r="B132" s="43" t="s">
        <v>123</v>
      </c>
      <c r="C132" s="87" t="s">
        <v>117</v>
      </c>
      <c r="D132" s="45" t="s">
        <v>110</v>
      </c>
      <c r="E132" s="45">
        <v>296</v>
      </c>
      <c r="F132" s="46"/>
      <c r="G132" s="6">
        <f t="shared" si="12"/>
        <v>0</v>
      </c>
      <c r="H132" s="8">
        <v>0.08</v>
      </c>
      <c r="I132" s="6">
        <f t="shared" si="13"/>
        <v>0</v>
      </c>
      <c r="J132" s="6">
        <f t="shared" si="14"/>
        <v>0</v>
      </c>
      <c r="K132" s="47"/>
      <c r="L132" s="47"/>
    </row>
    <row r="133" spans="1:12" ht="63">
      <c r="A133" s="42">
        <v>3</v>
      </c>
      <c r="B133" s="43" t="s">
        <v>124</v>
      </c>
      <c r="C133" s="45" t="s">
        <v>116</v>
      </c>
      <c r="D133" s="45" t="s">
        <v>110</v>
      </c>
      <c r="E133" s="45">
        <v>50</v>
      </c>
      <c r="F133" s="46"/>
      <c r="G133" s="6">
        <f t="shared" si="12"/>
        <v>0</v>
      </c>
      <c r="H133" s="8">
        <v>0.08</v>
      </c>
      <c r="I133" s="6">
        <f t="shared" si="13"/>
        <v>0</v>
      </c>
      <c r="J133" s="6">
        <f t="shared" si="14"/>
        <v>0</v>
      </c>
      <c r="K133" s="47"/>
      <c r="L133" s="47"/>
    </row>
    <row r="134" spans="1:11" ht="10.5">
      <c r="A134" s="31"/>
      <c r="B134" s="88"/>
      <c r="C134" s="89"/>
      <c r="D134" s="34"/>
      <c r="E134" s="34"/>
      <c r="F134" s="35"/>
      <c r="G134" s="1"/>
      <c r="H134" s="10" t="s">
        <v>10</v>
      </c>
      <c r="I134" s="11">
        <f>SUM(I123:I133)</f>
        <v>0</v>
      </c>
      <c r="J134" s="11">
        <f>SUM(J123:J133)</f>
        <v>0</v>
      </c>
      <c r="K134" s="90"/>
    </row>
    <row r="135" spans="8:12" ht="10.5">
      <c r="H135" s="3"/>
      <c r="I135" s="24"/>
      <c r="J135" s="162" t="s">
        <v>11</v>
      </c>
      <c r="K135" s="162"/>
      <c r="L135" s="162"/>
    </row>
    <row r="136" spans="8:12" ht="10.5">
      <c r="H136" s="3"/>
      <c r="I136" s="25"/>
      <c r="J136" s="161" t="s">
        <v>12</v>
      </c>
      <c r="K136" s="161"/>
      <c r="L136" s="161"/>
    </row>
    <row r="137" spans="1:11" ht="10.5">
      <c r="A137" s="94"/>
      <c r="B137" s="117" t="s">
        <v>134</v>
      </c>
      <c r="C137" s="90"/>
      <c r="D137" s="95"/>
      <c r="E137" s="96"/>
      <c r="F137" s="24"/>
      <c r="G137" s="24"/>
      <c r="H137" s="3"/>
      <c r="I137" s="26"/>
      <c r="J137" s="26"/>
      <c r="K137" s="93"/>
    </row>
    <row r="138" spans="1:12" ht="29.25">
      <c r="A138" s="97" t="s">
        <v>0</v>
      </c>
      <c r="B138" s="5" t="s">
        <v>1</v>
      </c>
      <c r="C138" s="41" t="s">
        <v>2</v>
      </c>
      <c r="D138" s="5" t="s">
        <v>3</v>
      </c>
      <c r="E138" s="39" t="s">
        <v>4</v>
      </c>
      <c r="F138" s="40" t="s">
        <v>167</v>
      </c>
      <c r="G138" s="4" t="s">
        <v>5</v>
      </c>
      <c r="H138" s="5" t="s">
        <v>166</v>
      </c>
      <c r="I138" s="4" t="s">
        <v>6</v>
      </c>
      <c r="J138" s="4" t="s">
        <v>7</v>
      </c>
      <c r="K138" s="41" t="s">
        <v>171</v>
      </c>
      <c r="L138" s="5" t="s">
        <v>8</v>
      </c>
    </row>
    <row r="139" spans="1:12" ht="10.5">
      <c r="A139" s="98">
        <v>1</v>
      </c>
      <c r="B139" s="99" t="s">
        <v>160</v>
      </c>
      <c r="C139" s="100" t="s">
        <v>161</v>
      </c>
      <c r="D139" s="101" t="s">
        <v>36</v>
      </c>
      <c r="E139" s="102">
        <v>150</v>
      </c>
      <c r="F139" s="46"/>
      <c r="G139" s="6">
        <f>ROUND(F139*(1+H139),2)</f>
        <v>0</v>
      </c>
      <c r="H139" s="8">
        <v>0.08</v>
      </c>
      <c r="I139" s="6">
        <f>ROUND(F139*E139,2)</f>
        <v>0</v>
      </c>
      <c r="J139" s="6">
        <f>ROUND(I139*(1+H139),2)</f>
        <v>0</v>
      </c>
      <c r="K139" s="103"/>
      <c r="L139" s="103"/>
    </row>
    <row r="140" spans="1:12" ht="10.5">
      <c r="A140" s="104"/>
      <c r="B140" s="154"/>
      <c r="C140" s="154"/>
      <c r="D140" s="154"/>
      <c r="E140" s="154"/>
      <c r="F140" s="9"/>
      <c r="H140" s="10" t="s">
        <v>10</v>
      </c>
      <c r="I140" s="11">
        <f>SUM(I139)</f>
        <v>0</v>
      </c>
      <c r="J140" s="11">
        <f>SUM(J139)</f>
        <v>0</v>
      </c>
      <c r="K140" s="71"/>
      <c r="L140" s="71"/>
    </row>
    <row r="141" spans="1:12" ht="10.5">
      <c r="A141" s="104"/>
      <c r="B141" s="105"/>
      <c r="C141" s="105"/>
      <c r="D141" s="54"/>
      <c r="E141" s="106"/>
      <c r="F141" s="9"/>
      <c r="H141" s="2"/>
      <c r="I141" s="27"/>
      <c r="J141" s="24" t="s">
        <v>11</v>
      </c>
      <c r="K141" s="36"/>
      <c r="L141" s="36"/>
    </row>
    <row r="142" spans="1:11" ht="10.5">
      <c r="A142" s="104"/>
      <c r="B142" s="105"/>
      <c r="C142" s="105"/>
      <c r="D142" s="54"/>
      <c r="E142" s="106"/>
      <c r="F142" s="9"/>
      <c r="H142" s="2"/>
      <c r="I142" s="27"/>
      <c r="J142" s="3" t="s">
        <v>12</v>
      </c>
      <c r="K142" s="93"/>
    </row>
    <row r="143" spans="1:11" ht="10.5">
      <c r="A143" s="94"/>
      <c r="B143" s="117" t="s">
        <v>170</v>
      </c>
      <c r="C143" s="90"/>
      <c r="D143" s="95"/>
      <c r="E143" s="96"/>
      <c r="F143" s="24"/>
      <c r="G143" s="24"/>
      <c r="H143" s="3"/>
      <c r="I143" s="26"/>
      <c r="J143" s="26"/>
      <c r="K143" s="93"/>
    </row>
    <row r="144" spans="1:12" ht="29.25">
      <c r="A144" s="97" t="s">
        <v>0</v>
      </c>
      <c r="B144" s="5" t="s">
        <v>1</v>
      </c>
      <c r="C144" s="41" t="s">
        <v>2</v>
      </c>
      <c r="D144" s="5" t="s">
        <v>3</v>
      </c>
      <c r="E144" s="39" t="s">
        <v>4</v>
      </c>
      <c r="F144" s="40" t="s">
        <v>169</v>
      </c>
      <c r="G144" s="4" t="s">
        <v>5</v>
      </c>
      <c r="H144" s="5" t="s">
        <v>166</v>
      </c>
      <c r="I144" s="4" t="s">
        <v>6</v>
      </c>
      <c r="J144" s="4" t="s">
        <v>7</v>
      </c>
      <c r="K144" s="41" t="s">
        <v>171</v>
      </c>
      <c r="L144" s="5" t="s">
        <v>8</v>
      </c>
    </row>
    <row r="145" spans="1:12" ht="10.5">
      <c r="A145" s="98">
        <v>1</v>
      </c>
      <c r="B145" s="152" t="s">
        <v>162</v>
      </c>
      <c r="C145" s="100" t="s">
        <v>163</v>
      </c>
      <c r="D145" s="101" t="s">
        <v>164</v>
      </c>
      <c r="E145" s="102">
        <v>14</v>
      </c>
      <c r="F145" s="46"/>
      <c r="G145" s="6">
        <f>ROUND(F145*(1+H145),2)</f>
        <v>0</v>
      </c>
      <c r="H145" s="8">
        <v>0.08</v>
      </c>
      <c r="I145" s="6">
        <f>ROUND(F145*E145,2)</f>
        <v>0</v>
      </c>
      <c r="J145" s="6">
        <f>ROUND(I145*(1+H145),2)</f>
        <v>0</v>
      </c>
      <c r="K145" s="107"/>
      <c r="L145" s="107"/>
    </row>
    <row r="146" spans="1:12" ht="10.5">
      <c r="A146" s="98">
        <v>2</v>
      </c>
      <c r="B146" s="153"/>
      <c r="C146" s="100" t="s">
        <v>165</v>
      </c>
      <c r="D146" s="101" t="s">
        <v>164</v>
      </c>
      <c r="E146" s="102">
        <v>2</v>
      </c>
      <c r="F146" s="46"/>
      <c r="G146" s="6">
        <f>ROUND(F146*(1+H146),2)</f>
        <v>0</v>
      </c>
      <c r="H146" s="8">
        <v>0.08</v>
      </c>
      <c r="I146" s="6">
        <f>ROUND(F146*E146,2)</f>
        <v>0</v>
      </c>
      <c r="J146" s="6">
        <f>ROUND(I146*(1+H146),2)</f>
        <v>0</v>
      </c>
      <c r="K146" s="107"/>
      <c r="L146" s="107"/>
    </row>
    <row r="147" spans="1:12" ht="10.5">
      <c r="A147" s="104"/>
      <c r="B147" s="154"/>
      <c r="C147" s="154"/>
      <c r="D147" s="154"/>
      <c r="E147" s="154"/>
      <c r="F147" s="9"/>
      <c r="H147" s="10" t="s">
        <v>10</v>
      </c>
      <c r="I147" s="11">
        <f>SUM(I145:I146)</f>
        <v>0</v>
      </c>
      <c r="J147" s="11">
        <f>SUM(J145:J146)</f>
        <v>0</v>
      </c>
      <c r="K147" s="107"/>
      <c r="L147" s="107"/>
    </row>
    <row r="148" spans="1:11" ht="10.5">
      <c r="A148" s="104"/>
      <c r="F148" s="9"/>
      <c r="I148" s="27"/>
      <c r="J148" s="24" t="s">
        <v>11</v>
      </c>
      <c r="K148" s="93"/>
    </row>
    <row r="149" spans="1:11" ht="10.5">
      <c r="A149" s="104"/>
      <c r="B149" s="108" t="s">
        <v>16</v>
      </c>
      <c r="C149" s="5" t="s">
        <v>17</v>
      </c>
      <c r="D149" s="155" t="s">
        <v>18</v>
      </c>
      <c r="E149" s="156"/>
      <c r="I149" s="27"/>
      <c r="J149" s="3" t="s">
        <v>12</v>
      </c>
      <c r="K149" s="93"/>
    </row>
    <row r="150" spans="2:12" ht="10.5">
      <c r="B150" s="109" t="s">
        <v>19</v>
      </c>
      <c r="C150" s="118">
        <v>0</v>
      </c>
      <c r="D150" s="146">
        <v>0</v>
      </c>
      <c r="E150" s="147"/>
      <c r="F150" s="145"/>
      <c r="H150" s="29"/>
      <c r="I150" s="30"/>
      <c r="J150" s="3"/>
      <c r="K150" s="3"/>
      <c r="L150" s="3"/>
    </row>
    <row r="151" spans="2:12" ht="10.5">
      <c r="B151" s="109" t="s">
        <v>20</v>
      </c>
      <c r="C151" s="118">
        <v>0</v>
      </c>
      <c r="D151" s="146">
        <v>0</v>
      </c>
      <c r="E151" s="147"/>
      <c r="F151" s="145"/>
      <c r="H151" s="29"/>
      <c r="I151" s="30"/>
      <c r="J151" s="3"/>
      <c r="K151" s="3"/>
      <c r="L151" s="3"/>
    </row>
    <row r="152" spans="2:12" ht="10.5">
      <c r="B152" s="109" t="s">
        <v>21</v>
      </c>
      <c r="C152" s="118">
        <v>0</v>
      </c>
      <c r="D152" s="146">
        <v>0</v>
      </c>
      <c r="E152" s="147"/>
      <c r="F152" s="145"/>
      <c r="H152" s="29"/>
      <c r="I152" s="30"/>
      <c r="J152" s="3"/>
      <c r="K152" s="3"/>
      <c r="L152" s="3"/>
    </row>
    <row r="153" spans="2:12" ht="10.5">
      <c r="B153" s="109" t="s">
        <v>90</v>
      </c>
      <c r="C153" s="118">
        <v>0</v>
      </c>
      <c r="D153" s="146">
        <v>0</v>
      </c>
      <c r="E153" s="147"/>
      <c r="F153" s="145"/>
      <c r="H153" s="29"/>
      <c r="I153" s="30"/>
      <c r="J153" s="3"/>
      <c r="K153" s="3"/>
      <c r="L153" s="3"/>
    </row>
    <row r="154" spans="2:12" ht="10.5">
      <c r="B154" s="109" t="s">
        <v>91</v>
      </c>
      <c r="C154" s="118">
        <v>0</v>
      </c>
      <c r="D154" s="146">
        <v>0</v>
      </c>
      <c r="E154" s="147"/>
      <c r="F154" s="145"/>
      <c r="H154" s="29"/>
      <c r="I154" s="30"/>
      <c r="J154" s="3"/>
      <c r="K154" s="3"/>
      <c r="L154" s="3"/>
    </row>
    <row r="155" spans="2:6" ht="10.5">
      <c r="B155" s="109" t="s">
        <v>92</v>
      </c>
      <c r="C155" s="118">
        <v>0</v>
      </c>
      <c r="D155" s="146">
        <v>0</v>
      </c>
      <c r="E155" s="147"/>
      <c r="F155" s="145"/>
    </row>
    <row r="156" spans="2:6" ht="10.5">
      <c r="B156" s="109" t="s">
        <v>177</v>
      </c>
      <c r="C156" s="118">
        <v>0</v>
      </c>
      <c r="D156" s="146">
        <v>0</v>
      </c>
      <c r="E156" s="147"/>
      <c r="F156" s="145"/>
    </row>
    <row r="157" spans="2:6" ht="10.5">
      <c r="B157" s="109" t="s">
        <v>178</v>
      </c>
      <c r="C157" s="118">
        <v>0</v>
      </c>
      <c r="D157" s="146">
        <v>0</v>
      </c>
      <c r="E157" s="147"/>
      <c r="F157" s="145"/>
    </row>
    <row r="158" spans="1:12" s="28" customFormat="1" ht="10.5">
      <c r="A158" s="91"/>
      <c r="B158" s="109" t="s">
        <v>93</v>
      </c>
      <c r="C158" s="118">
        <v>0</v>
      </c>
      <c r="D158" s="146">
        <v>0</v>
      </c>
      <c r="E158" s="147"/>
      <c r="F158" s="145"/>
      <c r="H158" s="17"/>
      <c r="I158" s="17"/>
      <c r="J158" s="17"/>
      <c r="K158" s="17"/>
      <c r="L158" s="17"/>
    </row>
    <row r="159" spans="1:12" s="28" customFormat="1" ht="10.5">
      <c r="A159" s="91"/>
      <c r="B159" s="109" t="s">
        <v>94</v>
      </c>
      <c r="C159" s="118">
        <v>0</v>
      </c>
      <c r="D159" s="146">
        <v>0</v>
      </c>
      <c r="E159" s="147"/>
      <c r="F159" s="145"/>
      <c r="H159" s="17"/>
      <c r="I159" s="17"/>
      <c r="J159" s="17"/>
      <c r="K159" s="17"/>
      <c r="L159" s="17"/>
    </row>
    <row r="160" spans="1:12" s="28" customFormat="1" ht="10.5">
      <c r="A160" s="91"/>
      <c r="B160" s="109" t="s">
        <v>95</v>
      </c>
      <c r="C160" s="118">
        <v>0</v>
      </c>
      <c r="D160" s="146">
        <v>0</v>
      </c>
      <c r="E160" s="147"/>
      <c r="F160" s="145"/>
      <c r="H160" s="17"/>
      <c r="I160" s="17"/>
      <c r="J160" s="17"/>
      <c r="K160" s="17"/>
      <c r="L160" s="17"/>
    </row>
    <row r="161" spans="1:12" s="28" customFormat="1" ht="10.5">
      <c r="A161" s="91"/>
      <c r="B161" s="109" t="s">
        <v>179</v>
      </c>
      <c r="C161" s="118">
        <v>0</v>
      </c>
      <c r="D161" s="146">
        <v>0</v>
      </c>
      <c r="E161" s="147"/>
      <c r="F161" s="145"/>
      <c r="H161" s="17"/>
      <c r="I161" s="17"/>
      <c r="J161" s="17"/>
      <c r="K161" s="17"/>
      <c r="L161" s="17"/>
    </row>
    <row r="162" spans="1:12" s="28" customFormat="1" ht="10.5">
      <c r="A162" s="91"/>
      <c r="B162" s="109" t="s">
        <v>96</v>
      </c>
      <c r="C162" s="118">
        <v>0</v>
      </c>
      <c r="D162" s="146">
        <v>0</v>
      </c>
      <c r="E162" s="147"/>
      <c r="F162" s="145"/>
      <c r="H162" s="17"/>
      <c r="I162" s="17"/>
      <c r="J162" s="17"/>
      <c r="K162" s="17"/>
      <c r="L162" s="17"/>
    </row>
    <row r="163" spans="1:12" s="28" customFormat="1" ht="10.5">
      <c r="A163" s="91"/>
      <c r="B163" s="109" t="s">
        <v>97</v>
      </c>
      <c r="C163" s="118">
        <v>0</v>
      </c>
      <c r="D163" s="146">
        <v>0</v>
      </c>
      <c r="E163" s="147"/>
      <c r="F163" s="145"/>
      <c r="H163" s="17"/>
      <c r="I163" s="17"/>
      <c r="J163" s="17"/>
      <c r="K163" s="17"/>
      <c r="L163" s="17"/>
    </row>
    <row r="164" spans="1:12" s="28" customFormat="1" ht="10.5">
      <c r="A164" s="91"/>
      <c r="B164" s="109" t="s">
        <v>98</v>
      </c>
      <c r="C164" s="118">
        <v>0</v>
      </c>
      <c r="D164" s="146">
        <v>0</v>
      </c>
      <c r="E164" s="147"/>
      <c r="F164" s="145"/>
      <c r="H164" s="17"/>
      <c r="I164" s="17"/>
      <c r="J164" s="17"/>
      <c r="K164" s="17"/>
      <c r="L164" s="17"/>
    </row>
    <row r="165" spans="1:12" s="28" customFormat="1" ht="10.5">
      <c r="A165" s="91"/>
      <c r="B165" s="109" t="s">
        <v>180</v>
      </c>
      <c r="C165" s="118">
        <v>0</v>
      </c>
      <c r="D165" s="146">
        <v>0</v>
      </c>
      <c r="E165" s="147"/>
      <c r="F165" s="145"/>
      <c r="H165" s="17"/>
      <c r="I165" s="17"/>
      <c r="J165" s="17"/>
      <c r="K165" s="17"/>
      <c r="L165" s="17"/>
    </row>
    <row r="166" spans="1:12" s="28" customFormat="1" ht="10.5">
      <c r="A166" s="91"/>
      <c r="B166" s="109" t="s">
        <v>135</v>
      </c>
      <c r="C166" s="118">
        <v>0</v>
      </c>
      <c r="D166" s="146">
        <v>0</v>
      </c>
      <c r="E166" s="147"/>
      <c r="F166" s="145"/>
      <c r="H166" s="17"/>
      <c r="I166" s="17"/>
      <c r="J166" s="17"/>
      <c r="K166" s="17"/>
      <c r="L166" s="17"/>
    </row>
    <row r="167" spans="1:12" s="28" customFormat="1" ht="10.5">
      <c r="A167" s="91"/>
      <c r="B167" s="109" t="s">
        <v>168</v>
      </c>
      <c r="C167" s="118">
        <v>0</v>
      </c>
      <c r="D167" s="146">
        <v>0</v>
      </c>
      <c r="E167" s="147"/>
      <c r="F167" s="145"/>
      <c r="H167" s="17"/>
      <c r="I167" s="17"/>
      <c r="J167" s="17"/>
      <c r="K167" s="17"/>
      <c r="L167" s="17"/>
    </row>
    <row r="168" spans="1:12" s="28" customFormat="1" ht="10.5">
      <c r="A168" s="91"/>
      <c r="B168" s="111" t="s">
        <v>22</v>
      </c>
      <c r="C168" s="112">
        <f>SUM(C150:C167)</f>
        <v>0</v>
      </c>
      <c r="D168" s="157">
        <f>SUM(D150:E167)</f>
        <v>0</v>
      </c>
      <c r="E168" s="158"/>
      <c r="F168" s="110"/>
      <c r="H168" s="17"/>
      <c r="I168" s="17"/>
      <c r="J168" s="17"/>
      <c r="K168" s="17"/>
      <c r="L168" s="17"/>
    </row>
    <row r="169" spans="1:12" s="28" customFormat="1" ht="10.5">
      <c r="A169" s="91"/>
      <c r="B169" s="92"/>
      <c r="C169" s="26"/>
      <c r="D169" s="93"/>
      <c r="E169" s="26"/>
      <c r="F169" s="113"/>
      <c r="H169" s="17"/>
      <c r="I169" s="17"/>
      <c r="J169" s="17"/>
      <c r="K169" s="17"/>
      <c r="L169" s="17"/>
    </row>
    <row r="170" spans="1:12" s="28" customFormat="1" ht="10.5">
      <c r="A170" s="91"/>
      <c r="B170" s="92"/>
      <c r="C170" s="26"/>
      <c r="D170" s="93"/>
      <c r="E170" s="26"/>
      <c r="F170" s="17"/>
      <c r="H170" s="17"/>
      <c r="I170" s="17"/>
      <c r="J170" s="17"/>
      <c r="K170" s="17"/>
      <c r="L170" s="17"/>
    </row>
    <row r="171" spans="1:12" s="28" customFormat="1" ht="10.5">
      <c r="A171" s="91"/>
      <c r="B171" s="92"/>
      <c r="C171" s="26"/>
      <c r="D171" s="114"/>
      <c r="E171" s="26"/>
      <c r="F171" s="17"/>
      <c r="H171" s="17"/>
      <c r="I171" s="17"/>
      <c r="J171" s="17"/>
      <c r="K171" s="17"/>
      <c r="L171" s="17"/>
    </row>
    <row r="172" spans="1:12" s="28" customFormat="1" ht="10.5">
      <c r="A172" s="91"/>
      <c r="B172" s="92"/>
      <c r="C172" s="26"/>
      <c r="D172" s="93"/>
      <c r="E172" s="26"/>
      <c r="F172" s="17"/>
      <c r="H172" s="17"/>
      <c r="I172" s="17"/>
      <c r="J172" s="17"/>
      <c r="K172" s="17"/>
      <c r="L172" s="17"/>
    </row>
    <row r="173" spans="1:12" s="28" customFormat="1" ht="10.5">
      <c r="A173" s="91"/>
      <c r="B173" s="92"/>
      <c r="C173" s="115"/>
      <c r="D173" s="93"/>
      <c r="E173" s="26"/>
      <c r="F173" s="17"/>
      <c r="H173" s="17"/>
      <c r="I173" s="17"/>
      <c r="J173" s="17"/>
      <c r="K173" s="17"/>
      <c r="L173" s="17"/>
    </row>
    <row r="174" spans="1:12" s="28" customFormat="1" ht="10.5">
      <c r="A174" s="91"/>
      <c r="B174" s="92"/>
      <c r="C174" s="26"/>
      <c r="D174" s="93"/>
      <c r="E174" s="26"/>
      <c r="F174" s="17"/>
      <c r="H174" s="17"/>
      <c r="I174" s="17"/>
      <c r="J174" s="17"/>
      <c r="K174" s="17"/>
      <c r="L174" s="17"/>
    </row>
    <row r="175" spans="1:12" s="28" customFormat="1" ht="10.5">
      <c r="A175" s="91"/>
      <c r="B175" s="92"/>
      <c r="C175" s="116"/>
      <c r="D175" s="116"/>
      <c r="E175" s="26"/>
      <c r="F175" s="17"/>
      <c r="H175" s="17"/>
      <c r="I175" s="17"/>
      <c r="J175" s="17"/>
      <c r="K175" s="17"/>
      <c r="L175" s="17"/>
    </row>
    <row r="176" spans="7:8" ht="10.5">
      <c r="G176" s="28"/>
      <c r="H176" s="17"/>
    </row>
    <row r="178" spans="1:12" s="26" customFormat="1" ht="10.5">
      <c r="A178" s="91"/>
      <c r="B178" s="92"/>
      <c r="D178" s="93"/>
      <c r="F178" s="17"/>
      <c r="G178" s="23"/>
      <c r="H178" s="28"/>
      <c r="I178" s="17"/>
      <c r="J178" s="17"/>
      <c r="K178" s="17"/>
      <c r="L178" s="17"/>
    </row>
  </sheetData>
  <sheetProtection selectLockedCells="1" selectUnlockedCells="1"/>
  <mergeCells count="55">
    <mergeCell ref="B92:B93"/>
    <mergeCell ref="M84:P84"/>
    <mergeCell ref="B4:B6"/>
    <mergeCell ref="B7:B8"/>
    <mergeCell ref="I10:J10"/>
    <mergeCell ref="I11:J11"/>
    <mergeCell ref="I16:J16"/>
    <mergeCell ref="I17:J17"/>
    <mergeCell ref="I22:J22"/>
    <mergeCell ref="I23:J23"/>
    <mergeCell ref="B31:B33"/>
    <mergeCell ref="B37:B38"/>
    <mergeCell ref="B39:B40"/>
    <mergeCell ref="I54:J54"/>
    <mergeCell ref="I80:J80"/>
    <mergeCell ref="I44:J44"/>
    <mergeCell ref="I45:J45"/>
    <mergeCell ref="I53:J53"/>
    <mergeCell ref="B110:B111"/>
    <mergeCell ref="I113:J113"/>
    <mergeCell ref="I81:J81"/>
    <mergeCell ref="I86:J86"/>
    <mergeCell ref="I87:J87"/>
    <mergeCell ref="B140:E140"/>
    <mergeCell ref="J135:L135"/>
    <mergeCell ref="J136:L136"/>
    <mergeCell ref="I114:J114"/>
    <mergeCell ref="I119:J119"/>
    <mergeCell ref="D151:E151"/>
    <mergeCell ref="D152:E152"/>
    <mergeCell ref="D168:E168"/>
    <mergeCell ref="D153:E153"/>
    <mergeCell ref="D154:E154"/>
    <mergeCell ref="D155:E155"/>
    <mergeCell ref="D158:E158"/>
    <mergeCell ref="B145:B146"/>
    <mergeCell ref="B147:E147"/>
    <mergeCell ref="D167:E167"/>
    <mergeCell ref="D166:E166"/>
    <mergeCell ref="D162:E162"/>
    <mergeCell ref="D163:E163"/>
    <mergeCell ref="D164:E164"/>
    <mergeCell ref="D161:E161"/>
    <mergeCell ref="D149:E149"/>
    <mergeCell ref="D150:E150"/>
    <mergeCell ref="D165:E165"/>
    <mergeCell ref="I127:J127"/>
    <mergeCell ref="I128:J128"/>
    <mergeCell ref="I58:J58"/>
    <mergeCell ref="I59:J59"/>
    <mergeCell ref="D156:E156"/>
    <mergeCell ref="D157:E157"/>
    <mergeCell ref="D159:E159"/>
    <mergeCell ref="D160:E160"/>
    <mergeCell ref="I120:J120"/>
  </mergeCells>
  <printOptions/>
  <pageMargins left="0.15748031496062992" right="0.03937007874015748" top="0.35433070866141736" bottom="0.35433070866141736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 Agnieszka</dc:creator>
  <cp:keywords/>
  <dc:description/>
  <cp:lastModifiedBy>Bauer-Dołęgowska Małgorzata</cp:lastModifiedBy>
  <cp:lastPrinted>2018-04-23T13:10:30Z</cp:lastPrinted>
  <dcterms:created xsi:type="dcterms:W3CDTF">2018-02-12T14:19:30Z</dcterms:created>
  <dcterms:modified xsi:type="dcterms:W3CDTF">2018-06-26T13:51:43Z</dcterms:modified>
  <cp:category/>
  <cp:version/>
  <cp:contentType/>
  <cp:contentStatus/>
</cp:coreProperties>
</file>